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1520" windowHeight="7380"/>
  </bookViews>
  <sheets>
    <sheet name="Menu" sheetId="10" r:id="rId1"/>
    <sheet name="C1" sheetId="2" r:id="rId2"/>
    <sheet name="C2" sheetId="9" r:id="rId3"/>
    <sheet name="C3" sheetId="37" r:id="rId4"/>
    <sheet name="C4" sheetId="24" r:id="rId5"/>
    <sheet name="C5" sheetId="14" r:id="rId6"/>
    <sheet name="C6" sheetId="16" r:id="rId7"/>
    <sheet name="C7" sheetId="30" r:id="rId8"/>
    <sheet name="C8" sheetId="13" r:id="rId9"/>
    <sheet name="C9" sheetId="34" r:id="rId10"/>
    <sheet name="C10" sheetId="36" r:id="rId11"/>
    <sheet name="C11" sheetId="42" r:id="rId12"/>
  </sheets>
  <definedNames>
    <definedName name="_Toc281399327" localSheetId="4">'C4'!$A$1</definedName>
    <definedName name="_Toc281399328" localSheetId="6">'C6'!#REF!</definedName>
    <definedName name="_Toc281399329" localSheetId="8">'C8'!#REF!</definedName>
    <definedName name="_Toc282009593" localSheetId="1">'C1'!$A$1</definedName>
    <definedName name="_Toc282009605" localSheetId="7">'C7'!#REF!</definedName>
  </definedNames>
  <calcPr calcId="125725"/>
</workbook>
</file>

<file path=xl/calcChain.xml><?xml version="1.0" encoding="utf-8"?>
<calcChain xmlns="http://schemas.openxmlformats.org/spreadsheetml/2006/main">
  <c r="N31" i="37"/>
  <c r="M31"/>
  <c r="L31"/>
  <c r="K31"/>
  <c r="J31"/>
  <c r="I31"/>
  <c r="H31"/>
  <c r="G31"/>
  <c r="F31"/>
  <c r="E31"/>
  <c r="D31"/>
  <c r="C31"/>
  <c r="H14" i="14"/>
  <c r="G14"/>
  <c r="F14"/>
  <c r="E14"/>
  <c r="D14"/>
  <c r="C14"/>
  <c r="G37" i="2"/>
  <c r="F37"/>
  <c r="E37"/>
  <c r="D37"/>
  <c r="C37"/>
  <c r="B37"/>
</calcChain>
</file>

<file path=xl/sharedStrings.xml><?xml version="1.0" encoding="utf-8"?>
<sst xmlns="http://schemas.openxmlformats.org/spreadsheetml/2006/main" count="569" uniqueCount="224">
  <si>
    <t>Cultivos tradicionales</t>
  </si>
  <si>
    <t>Cultivos no tradicionales</t>
  </si>
  <si>
    <t>Importaciones</t>
  </si>
  <si>
    <t>Año</t>
  </si>
  <si>
    <t>Cuadro 1</t>
  </si>
  <si>
    <t>Extracción de petróleo y gas natural</t>
  </si>
  <si>
    <t>Extracción de piedra, arena y arcilla</t>
  </si>
  <si>
    <t>Elaboración y conservación de frutas, legumbres y hortalizas</t>
  </si>
  <si>
    <t>Elaboración de azúcar</t>
  </si>
  <si>
    <t>Fabricación de coque, productos de la refinación de petróleo y combustible nuclear</t>
  </si>
  <si>
    <t>Fabricación de muebles</t>
  </si>
  <si>
    <t>Transacciones</t>
  </si>
  <si>
    <t>Cría de ganado vacuno</t>
  </si>
  <si>
    <t>Producción, procesamiento y conservación de carne y productos cárnicos</t>
  </si>
  <si>
    <t>Elaboración de otros productos alimenticios</t>
  </si>
  <si>
    <t>Elaboración de bebidas alcohólicas</t>
  </si>
  <si>
    <t>Elaboración de bebidas no alcohólicas, producción de aguas minerales</t>
  </si>
  <si>
    <t>Fabricación de sustancias y productos químicos</t>
  </si>
  <si>
    <t>Fabricación de productos de caucho y plástico</t>
  </si>
  <si>
    <t>Transporte y almacenamiento</t>
  </si>
  <si>
    <t>Consumidores finales como productores</t>
  </si>
  <si>
    <t xml:space="preserve"> </t>
  </si>
  <si>
    <t>Otros residuos</t>
  </si>
  <si>
    <t>Residuos estabilizados</t>
  </si>
  <si>
    <t>Residuos minerales</t>
  </si>
  <si>
    <t>Lodos</t>
  </si>
  <si>
    <t>Residuos ordinarios mixtos</t>
  </si>
  <si>
    <t>Residuos vegetales y animales</t>
  </si>
  <si>
    <t>Estiércol</t>
  </si>
  <si>
    <t>Equipo desechado</t>
  </si>
  <si>
    <t>Residuos no metálicos</t>
  </si>
  <si>
    <t>Residuos metálicos</t>
  </si>
  <si>
    <t>Tipo de residuo</t>
  </si>
  <si>
    <t>Agricultura, ganadería, silvicultura y pesca</t>
  </si>
  <si>
    <t>Industrias manufactureras</t>
  </si>
  <si>
    <t xml:space="preserve">Otras actividades de servicios comunitarias, sociales y personales </t>
  </si>
  <si>
    <t>Residuos biológico-infecciosos (cuidado de salud, etc)</t>
  </si>
  <si>
    <t>Consumo final</t>
  </si>
  <si>
    <t xml:space="preserve">Residuos biológico-infecciosos </t>
  </si>
  <si>
    <t>Gestión de residuos</t>
  </si>
  <si>
    <t>Gobierno central</t>
  </si>
  <si>
    <t>Gobiernos departamentales</t>
  </si>
  <si>
    <t>Gobiernos locales</t>
  </si>
  <si>
    <t>Total del gasto en gestión de residuos</t>
  </si>
  <si>
    <t>Indicador</t>
  </si>
  <si>
    <t>Oferta neta (residuos al ambiente)</t>
  </si>
  <si>
    <t>Actividades de servicios y financieras</t>
  </si>
  <si>
    <t>Actividades manufactureras</t>
  </si>
  <si>
    <t>Actividades primarias</t>
  </si>
  <si>
    <t>Oferta neta</t>
  </si>
  <si>
    <t>Hogares y resto del mundo</t>
  </si>
  <si>
    <t>Nombre de la hoja de trabajo</t>
  </si>
  <si>
    <t>Fuente</t>
  </si>
  <si>
    <t>Gupo de actividad económica</t>
  </si>
  <si>
    <t>Agricultura, ganadería, 
silvicultura y pesca</t>
  </si>
  <si>
    <t xml:space="preserve">Transporte, almacenamiento
y comunicaciones </t>
  </si>
  <si>
    <t>Industrias
manufactureras</t>
  </si>
  <si>
    <t xml:space="preserve">Explotación de minas
y canteras </t>
  </si>
  <si>
    <t>Tipo de residuos</t>
  </si>
  <si>
    <t>Actividades inmobiliarias,
empresariales y de alquiler</t>
  </si>
  <si>
    <t>Suministro de
electricidad,
gas y agua</t>
  </si>
  <si>
    <t>Grupo de actividad económica</t>
  </si>
  <si>
    <t>Agricultura, ganadería,
silvicultura
y pesca</t>
  </si>
  <si>
    <t>Suministro de
electricidad, gas
y agua</t>
  </si>
  <si>
    <t xml:space="preserve">Transporte,
almacenamiento
y comunicaciones </t>
  </si>
  <si>
    <t>Actividades
inmobiliarias,
empresariales
y de alquiler</t>
  </si>
  <si>
    <t xml:space="preserve">Otras actividades
de servicios comunitarias,
sociales y
personales </t>
  </si>
  <si>
    <t>Consumidores
finales como productores</t>
  </si>
  <si>
    <t xml:space="preserve">Explotación
de minas
y canteras </t>
  </si>
  <si>
    <t>Agricultura,
ganadería,
silvicultura 
y pesca</t>
  </si>
  <si>
    <t>Grupo de actividad</t>
  </si>
  <si>
    <t>Figura 3. Producción de residuos sólidos por tipo de residuos, período 2001- 2006 (millones de toneladas)</t>
  </si>
  <si>
    <t>Resto del gasto ambiental</t>
  </si>
  <si>
    <t>Gasto ambiental total</t>
  </si>
  <si>
    <t>Elaboración propia con base en BANGUAT y URL, IARNA (2009)</t>
  </si>
  <si>
    <t>C1</t>
  </si>
  <si>
    <t>Fuente: Elaboración propia con base en BANGUAT y URL, IARNA (2009)</t>
  </si>
  <si>
    <t>C2</t>
  </si>
  <si>
    <t>Cuadro 2</t>
  </si>
  <si>
    <t>Cuadro 3</t>
  </si>
  <si>
    <t>C3</t>
  </si>
  <si>
    <t>Cuadro 4</t>
  </si>
  <si>
    <t>C4</t>
  </si>
  <si>
    <t>Cuadro 5</t>
  </si>
  <si>
    <t>C5</t>
  </si>
  <si>
    <t>Título del cuadro o figura</t>
  </si>
  <si>
    <t>Retorno al menu</t>
  </si>
  <si>
    <t>Producción</t>
  </si>
  <si>
    <t>Cría de otros animales, elaboración de productos animales</t>
  </si>
  <si>
    <t xml:space="preserve">Extracción de otra minas y canteras </t>
  </si>
  <si>
    <t>Producción de madera y fabricación de productos de madera y corcho, excepto muebles</t>
  </si>
  <si>
    <t>-</t>
  </si>
  <si>
    <t>Fabricación de otros productos minerales no metálicos</t>
  </si>
  <si>
    <t>Actividades relacionadas con la salud humana</t>
  </si>
  <si>
    <t>Otras actividades</t>
  </si>
  <si>
    <t>Consumo final de hogares</t>
  </si>
  <si>
    <t>Consumo intermedio</t>
  </si>
  <si>
    <t>Elaboración de alimentos preparados para animales</t>
  </si>
  <si>
    <t>Otras industrias manufactureras n.c.p. y reciclamiento</t>
  </si>
  <si>
    <t>Suministro de electricidad, gas, vapor y agua caliente</t>
  </si>
  <si>
    <t>Oferta total</t>
  </si>
  <si>
    <t>Oferta total de residuos sólidos</t>
  </si>
  <si>
    <t>Entidad</t>
  </si>
  <si>
    <t>Eficiencia (Utilización en toneladas/Oferta en toneladas)</t>
  </si>
  <si>
    <t>Intensidad (Oferta neta en toneladas / Valor agregado bruto en quetzales)</t>
  </si>
  <si>
    <t>Valor agregado bruto a precios de cada año (quetzales)</t>
  </si>
  <si>
    <t>Transacción y actividad</t>
  </si>
  <si>
    <t>Metálicos</t>
  </si>
  <si>
    <t>No metálicos</t>
  </si>
  <si>
    <t>Minerales</t>
  </si>
  <si>
    <t>Otros</t>
  </si>
  <si>
    <t>Total</t>
  </si>
  <si>
    <t>Extracción de otra minas y canteras n.c.p</t>
  </si>
  <si>
    <t xml:space="preserve">Producción, procesamiento y conservación de carne </t>
  </si>
  <si>
    <t>Elaboración de bebidas no alcohólicas, aguas minerales</t>
  </si>
  <si>
    <t>Resto del mundo</t>
  </si>
  <si>
    <t>Tipo de gasto</t>
  </si>
  <si>
    <t>Total del gasto</t>
  </si>
  <si>
    <t>Utilización total</t>
  </si>
  <si>
    <t>Actividades económicas</t>
  </si>
  <si>
    <t>Utilización</t>
  </si>
  <si>
    <t>Cuadro</t>
  </si>
  <si>
    <t>C6</t>
  </si>
  <si>
    <t>C7</t>
  </si>
  <si>
    <t>C9</t>
  </si>
  <si>
    <t>C10</t>
  </si>
  <si>
    <t>Cuadro 10</t>
  </si>
  <si>
    <t>Cuadro 9</t>
  </si>
  <si>
    <t>Cuadro 7</t>
  </si>
  <si>
    <t>Cuadro 6</t>
  </si>
  <si>
    <t>Cuenta de flujos de la CIRE. Cuadro de oferta de residuos por actividad económica  a nivel nacional, período 2001-2006 (toneladas)</t>
  </si>
  <si>
    <t xml:space="preserve">Cuenta de flujos de la CIRE.  Oferta de residuos sólidos en la economía nacional por tipo de residuo y tipo de actividad económica.  Año 2006. Toneladas. </t>
  </si>
  <si>
    <t>Cuenta de flujos de la CIRE.  Cuadro de utilización de residuos sólidos por actividad económica, período 2001- 2006 (toneladas)</t>
  </si>
  <si>
    <t>Cuenta de gastos y transacciones de la CIRE.  Cuadro de gastos en la gestión de residuos sólidos y gasto ambiental total por el sector público (Millones de quetzales), año 2006</t>
  </si>
  <si>
    <t>Cuenta de agregados e indicadores complementarios de la CIRE, período 2001-2006</t>
  </si>
  <si>
    <t>Utilización de residuos sólidos por grupo de actividad económica y por tipo de residuo, año 2006 (toneladas)</t>
  </si>
  <si>
    <t>C8</t>
  </si>
  <si>
    <t>Unidad</t>
  </si>
  <si>
    <t>Cuenta de flujos: flujos físicos</t>
  </si>
  <si>
    <t>Oferta física de residuos sólidos</t>
  </si>
  <si>
    <t>toneladas</t>
  </si>
  <si>
    <t>porcentaje</t>
  </si>
  <si>
    <t>Utilización total de residuos sólidos (flujos dentro de la economía)</t>
  </si>
  <si>
    <t>Participación de los principales grupos de actividades económicas en la utilización de residuos sólidos</t>
  </si>
  <si>
    <t>Cuenta de gastos y transacciones</t>
  </si>
  <si>
    <t>ND</t>
  </si>
  <si>
    <t>Gastos en gestión de residuos del Gobierno central</t>
  </si>
  <si>
    <t>Cuenta de agregados e indicadores complementarios</t>
  </si>
  <si>
    <t>Índice de eficiencia o reutilización de residuos (Utilización/Oferta)</t>
  </si>
  <si>
    <t>Valor agregado total de actividades de la CIRE a precios corrientes</t>
  </si>
  <si>
    <t>Índice de intensidad en la disposición de residuos al ambiente a nivel nacional</t>
  </si>
  <si>
    <t>ND: no hay dato</t>
  </si>
  <si>
    <t>Cuenta de flujos de la CIRE.  Cuadro de oferta de residuos por tipos de residuos producidos en la economía nacional, período 2001-2006 (toneladas)</t>
  </si>
  <si>
    <t>Síntesis de indicadores de la CIRE</t>
  </si>
  <si>
    <t>Participación de la producción en la oferta física</t>
  </si>
  <si>
    <t>Participación de los hogares en la oferta física</t>
  </si>
  <si>
    <t>Participación de las importaciones en la oferta física</t>
  </si>
  <si>
    <t>Participación porcentual en la oferta física de residuos sólidos</t>
  </si>
  <si>
    <t>Participación en la oferta física de las cinco principales actividades económicas</t>
  </si>
  <si>
    <t>Participación de la producción, procesamiento y conservación de carne y productos cárnicos en la oferta física</t>
  </si>
  <si>
    <t>Participación de la fabricación de sustancias y productos químicos en la oferta física</t>
  </si>
  <si>
    <t>Participación de los cultivos no tradicionales en la oferta física</t>
  </si>
  <si>
    <t>Participación porcentual en la oferta física según tipo de residuos sólidos</t>
  </si>
  <si>
    <t>Participación de los residuos biológico-infecciosos en la oferta física</t>
  </si>
  <si>
    <t>Participación de los residuos metálicos en la oferta física</t>
  </si>
  <si>
    <t>Participación de los residuos no metálicos en la oferta física</t>
  </si>
  <si>
    <t>Participación del equipo desechado en la oferta física</t>
  </si>
  <si>
    <t>Participación de los residuos vegetales y animales en la oferta física</t>
  </si>
  <si>
    <t>Participación de los residuos ordinarios mixtos en la oferta física</t>
  </si>
  <si>
    <t>Participación de los lodos en la oferta física</t>
  </si>
  <si>
    <t>Participación de los residuos minerales en la oferta física</t>
  </si>
  <si>
    <t>Participación de los residuos estabilizados en la oferta física</t>
  </si>
  <si>
    <t>Participación de otros residuos en la oferta física</t>
  </si>
  <si>
    <t>Participación del consumo intermedio en la utilización</t>
  </si>
  <si>
    <t>Participación de los hogares en la utilización</t>
  </si>
  <si>
    <t>Participación porcentual en la utilización de residuos sólidos</t>
  </si>
  <si>
    <t>Participación del suministro de electricidad, gas, vapor y agua caliente</t>
  </si>
  <si>
    <t>Gasto en gestión de residuos con relación al gasto ambiental total</t>
  </si>
  <si>
    <t>Gastos en gestión de residuos del Gobierno central con relación al gasto ambiental total</t>
  </si>
  <si>
    <t>Total del gasto en gestión de residuos con relación al gasto ambiental total</t>
  </si>
  <si>
    <t>Cuadro 11.  Síntesis de indicadores de la CIRE</t>
  </si>
  <si>
    <t>Cuadro 11</t>
  </si>
  <si>
    <t>C11</t>
  </si>
  <si>
    <t>Cuenta de flujos de la CIRE.  Cuadro de oferta neta por grupo de actividad económica (los flujos de la economía al ambiente), año 2006 (toneladas)</t>
  </si>
  <si>
    <t>Disposición neta de residuos en el ambiente por tipo de residuo y grupo de actividad económica, año 2006 (toneladas)</t>
  </si>
  <si>
    <t>Producción de residuos sólidos por tipo de residuo y grupo de actividad económica, año 2006 (toneladas)</t>
  </si>
  <si>
    <t>Compendio de cuadros</t>
  </si>
  <si>
    <t>Cuenta Integrada de Residuos 2001-2006</t>
  </si>
  <si>
    <t>Descripción de los cuadros</t>
  </si>
  <si>
    <r>
      <t xml:space="preserve">BANGUAT y URL, IARNA (Banco de Guatemala e Instituto de Agricultura, Recursos Naturales y Ambiente de la Universidad Rafael Landívar. (2009). </t>
    </r>
    <r>
      <rPr>
        <i/>
        <sz val="10"/>
        <color theme="1"/>
        <rFont val="Arial"/>
        <family val="2"/>
      </rPr>
      <t>Compendio de cuadros estadísticos del Sistema de Contabilidad Ambiental y Económica Integrada de Guatemala (SCAEI). Periodo 2001-2006.</t>
    </r>
    <r>
      <rPr>
        <sz val="10"/>
        <color theme="1"/>
        <rFont val="Arial"/>
        <family val="2"/>
      </rPr>
      <t xml:space="preserve">Guatemala: Autor.    </t>
    </r>
  </si>
  <si>
    <t>Referencia:</t>
  </si>
  <si>
    <t>Caza, silvicultura, extracción de madera y actividades de servicios conexos</t>
  </si>
  <si>
    <t xml:space="preserve">Total </t>
  </si>
  <si>
    <t>­</t>
  </si>
  <si>
    <t>Cuadro 1. Cuenta de flujos de la CIRE. Cuadro de oferta de residuos por actividad económica  a nivel nacional (toneladas). Período 2001-2006</t>
  </si>
  <si>
    <t xml:space="preserve">Cuadro 2. Cuenta de flujos de la CIRE.  Cuadro de oferta de residuos por tipos de residuos producidos en la economía nacional (toneladas). Período 2001-2006 </t>
  </si>
  <si>
    <t>Residuos biológico-infecciosos</t>
  </si>
  <si>
    <t xml:space="preserve">Cuadro 3.  Cuenta de flujos de la CIRE.  Oferta de residuos sólidos en la economía nacional por tipo de residuo y tipo de actividad económica (toneladas).  Año 2006 </t>
  </si>
  <si>
    <t>Cría de otros animales, productos animales</t>
  </si>
  <si>
    <t>Caza, silvicultura, extracción de madera</t>
  </si>
  <si>
    <t>Producción de madera y productos de madera y corcho</t>
  </si>
  <si>
    <t>n.c.p.= no contemplados previamente</t>
  </si>
  <si>
    <t>Biológico-infecciosos</t>
  </si>
  <si>
    <t xml:space="preserve">Cuadro 4. Producción de residuos sólidos por tipo de residuo y grupo de actividad económica (toneladas). Año 2006 </t>
  </si>
  <si>
    <t xml:space="preserve">Cuadro 5. Cuenta de flujos de la CIRE.  Cuadro de utilización de residuos sólidos por actividad económica (toneladas). Período 2001- 2006 </t>
  </si>
  <si>
    <t>Comercio al por mayor y menor; reparación de vehículos automotores</t>
  </si>
  <si>
    <t>Eliminación de desperdicios y aguas residuales, saneamiento y actividades similares</t>
  </si>
  <si>
    <t xml:space="preserve">Cuadro 6.  Utilización de residuos sólidos por grupo de actividad económica y por tipo de residuo (toneladas). Año 2006 </t>
  </si>
  <si>
    <t>Comercio al por mayor y al por menor, reparación de vehículos automotores, 
motocicletas, efectos personales y enseres domésticos</t>
  </si>
  <si>
    <t xml:space="preserve">Cuadro 7.  Cuenta de flujos de la CIRE.  Cuadro de oferta neta por grupo de actividad económica (los flujos de la economía al ambiente) (toneladas). Año 2006 </t>
  </si>
  <si>
    <t>Comercio al por mayor y al por menor, reparación de vehículos automotores, motocicletas, efectos personales y enseres domésticos</t>
  </si>
  <si>
    <t>Cuadro 9.  Cuenta de gastos y transacciones de la CIRE.  Cuadro de gastos en la gestión de residuos sólidos y gasto ambiental total por el sector público (millones de quetzales). Año 2006</t>
  </si>
  <si>
    <t>Cuadro 10. Cuenta de agregados e indicadores complementarios de la CIRE. Período 2001-2006</t>
  </si>
  <si>
    <t>millones de quetzales</t>
  </si>
  <si>
    <t>toneladas/quetzales de cada año</t>
  </si>
  <si>
    <t>quetzales de cada año</t>
  </si>
  <si>
    <t>Gastos en gestión de residuos de los gobiernos departamentales</t>
  </si>
  <si>
    <t>Gastos en gestión de residuos de los gobiernos locales</t>
  </si>
  <si>
    <t>Gastos en gestión de residuos de los gobiernos departamentales con relación al gasto ambiental total</t>
  </si>
  <si>
    <t>Gastos en gestión de residuos de los gobiernos locales con relación al gasto ambiental total</t>
  </si>
  <si>
    <t>Participación del estiércol en la oferta física</t>
  </si>
  <si>
    <t>Participación de la elaboración de azúcar en la oferta física</t>
  </si>
  <si>
    <t>Participación de la fabricación de otros productos minerales no metálicos en la oferta física</t>
  </si>
  <si>
    <t xml:space="preserve">Cuadro 8.  Disposición neta de residuos alambiente por tipo de residuo y grupo de actividad económica (toneladas). Año 2006 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</si>
</sst>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#,##0.0"/>
    <numFmt numFmtId="165" formatCode="_([$€]* #,##0.00_);_([$€]* \(#,##0.00\);_([$€]* &quot;-&quot;??_);_(@_)"/>
    <numFmt numFmtId="166" formatCode="_(* #,##0.0_);_(* \(#,##0.0\);_(* &quot;-&quot;??_);_(@_)"/>
    <numFmt numFmtId="167" formatCode="0.0"/>
    <numFmt numFmtId="168" formatCode="_(* #,##0_);_(* \(#,##0\);_(* &quot;-&quot;??_);_(@_)"/>
    <numFmt numFmtId="169" formatCode="_(* #,##0.000_);_(* \(#,##0.000\);_(* &quot;-&quot;??_);_(@_)"/>
  </numFmts>
  <fonts count="27">
    <font>
      <sz val="10"/>
      <color theme="1"/>
      <name val="Calibri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i/>
      <sz val="10"/>
      <color theme="1"/>
      <name val="Arial"/>
      <family val="2"/>
    </font>
    <font>
      <b/>
      <sz val="10"/>
      <color theme="0"/>
      <name val="Arial Narrow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theme="5" tint="0.79998168889431442"/>
      </patternFill>
    </fill>
    <fill>
      <patternFill patternType="solid">
        <fgColor theme="5" tint="0.39997558519241921"/>
        <bgColor theme="5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5" tint="0.39997558519241921"/>
      </bottom>
      <diagonal/>
    </border>
  </borders>
  <cellStyleXfs count="274">
    <xf numFmtId="0" fontId="0" fillId="0" borderId="0"/>
    <xf numFmtId="165" fontId="1" fillId="0" borderId="0" applyFont="0" applyFill="0" applyBorder="0" applyAlignment="0" applyProtection="0"/>
    <xf numFmtId="165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5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/>
    <xf numFmtId="165" fontId="10" fillId="0" borderId="0"/>
    <xf numFmtId="0" fontId="6" fillId="0" borderId="0"/>
    <xf numFmtId="165" fontId="6" fillId="0" borderId="0"/>
    <xf numFmtId="0" fontId="4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/>
    <xf numFmtId="0" fontId="2" fillId="0" borderId="0"/>
    <xf numFmtId="0" fontId="2" fillId="0" borderId="0"/>
    <xf numFmtId="0" fontId="6" fillId="0" borderId="0"/>
    <xf numFmtId="0" fontId="10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65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165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65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0">
    <xf numFmtId="0" fontId="0" fillId="0" borderId="0" xfId="0"/>
    <xf numFmtId="0" fontId="11" fillId="0" borderId="0" xfId="0" applyFont="1" applyAlignment="1">
      <alignment horizontal="left"/>
    </xf>
    <xf numFmtId="0" fontId="12" fillId="0" borderId="0" xfId="49" applyFont="1" applyFill="1" applyBorder="1"/>
    <xf numFmtId="0" fontId="9" fillId="0" borderId="0" xfId="98" applyFont="1" applyBorder="1" applyAlignment="1">
      <alignment horizontal="left"/>
    </xf>
    <xf numFmtId="166" fontId="9" fillId="0" borderId="0" xfId="9" applyNumberFormat="1" applyFont="1" applyFill="1" applyBorder="1"/>
    <xf numFmtId="166" fontId="12" fillId="0" borderId="0" xfId="49" applyNumberFormat="1" applyFont="1" applyFill="1" applyBorder="1"/>
    <xf numFmtId="0" fontId="9" fillId="0" borderId="1" xfId="98" applyFont="1" applyBorder="1" applyAlignment="1">
      <alignment horizontal="left"/>
    </xf>
    <xf numFmtId="166" fontId="9" fillId="0" borderId="1" xfId="9" applyNumberFormat="1" applyFont="1" applyFill="1" applyBorder="1"/>
    <xf numFmtId="165" fontId="11" fillId="0" borderId="0" xfId="0" applyNumberFormat="1" applyFont="1" applyAlignment="1">
      <alignment horizontal="left" vertical="top"/>
    </xf>
    <xf numFmtId="165" fontId="11" fillId="0" borderId="0" xfId="0" applyNumberFormat="1" applyFont="1" applyAlignment="1">
      <alignment horizontal="left" vertical="top" wrapText="1"/>
    </xf>
    <xf numFmtId="165" fontId="0" fillId="0" borderId="0" xfId="0" applyNumberFormat="1" applyFont="1" applyAlignment="1">
      <alignment horizontal="left" vertical="top"/>
    </xf>
    <xf numFmtId="165" fontId="0" fillId="0" borderId="0" xfId="0" applyNumberFormat="1" applyFont="1" applyAlignment="1">
      <alignment horizontal="left" wrapText="1"/>
    </xf>
    <xf numFmtId="165" fontId="0" fillId="0" borderId="0" xfId="0" applyNumberFormat="1" applyAlignment="1">
      <alignment horizontal="left"/>
    </xf>
    <xf numFmtId="165" fontId="11" fillId="2" borderId="2" xfId="0" applyNumberFormat="1" applyFont="1" applyFill="1" applyBorder="1" applyAlignment="1">
      <alignment horizontal="left" vertical="top"/>
    </xf>
    <xf numFmtId="165" fontId="11" fillId="2" borderId="2" xfId="0" applyNumberFormat="1" applyFont="1" applyFill="1" applyBorder="1" applyAlignment="1">
      <alignment horizontal="left" vertical="top" wrapText="1"/>
    </xf>
    <xf numFmtId="165" fontId="11" fillId="2" borderId="2" xfId="0" applyNumberFormat="1" applyFont="1" applyFill="1" applyBorder="1" applyAlignment="1">
      <alignment horizontal="center" vertical="top" wrapText="1"/>
    </xf>
    <xf numFmtId="165" fontId="11" fillId="3" borderId="1" xfId="0" applyNumberFormat="1" applyFont="1" applyFill="1" applyBorder="1" applyAlignment="1">
      <alignment horizontal="center" wrapText="1"/>
    </xf>
    <xf numFmtId="0" fontId="0" fillId="4" borderId="0" xfId="0" applyFill="1"/>
    <xf numFmtId="0" fontId="13" fillId="4" borderId="1" xfId="0" applyFont="1" applyFill="1" applyBorder="1"/>
    <xf numFmtId="0" fontId="14" fillId="0" borderId="0" xfId="0" applyFont="1" applyAlignment="1">
      <alignment horizontal="left"/>
    </xf>
    <xf numFmtId="0" fontId="7" fillId="0" borderId="0" xfId="2" applyNumberFormat="1" applyAlignment="1" applyProtection="1"/>
    <xf numFmtId="0" fontId="11" fillId="2" borderId="2" xfId="98" applyFont="1" applyFill="1" applyBorder="1" applyAlignment="1">
      <alignment horizontal="centerContinuous"/>
    </xf>
    <xf numFmtId="0" fontId="11" fillId="5" borderId="1" xfId="98" applyFont="1" applyFill="1" applyBorder="1" applyAlignment="1">
      <alignment horizontal="centerContinuous"/>
    </xf>
    <xf numFmtId="0" fontId="11" fillId="0" borderId="0" xfId="0" applyFont="1" applyAlignment="1">
      <alignment horizontal="center"/>
    </xf>
    <xf numFmtId="0" fontId="9" fillId="4" borderId="0" xfId="0" applyFont="1" applyFill="1" applyAlignment="1">
      <alignment horizontal="left" vertical="top"/>
    </xf>
    <xf numFmtId="0" fontId="7" fillId="4" borderId="0" xfId="2" applyNumberFormat="1" applyFill="1" applyAlignment="1" applyProtection="1"/>
    <xf numFmtId="0" fontId="11" fillId="4" borderId="0" xfId="0" applyFont="1" applyFill="1" applyAlignment="1">
      <alignment horizontal="left" vertical="top"/>
    </xf>
    <xf numFmtId="0" fontId="11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43" fontId="15" fillId="4" borderId="0" xfId="20" applyFont="1" applyFill="1" applyBorder="1"/>
    <xf numFmtId="49" fontId="10" fillId="4" borderId="0" xfId="20" applyNumberFormat="1" applyFont="1" applyFill="1" applyBorder="1" applyAlignment="1">
      <alignment horizontal="left" vertical="justify"/>
    </xf>
    <xf numFmtId="0" fontId="15" fillId="4" borderId="0" xfId="98" applyFont="1" applyFill="1" applyBorder="1"/>
    <xf numFmtId="0" fontId="15" fillId="4" borderId="1" xfId="98" applyFont="1" applyFill="1" applyBorder="1"/>
    <xf numFmtId="167" fontId="15" fillId="4" borderId="1" xfId="9" applyNumberFormat="1" applyFont="1" applyFill="1" applyBorder="1"/>
    <xf numFmtId="0" fontId="14" fillId="4" borderId="0" xfId="0" applyFont="1" applyFill="1" applyAlignment="1">
      <alignment horizontal="left"/>
    </xf>
    <xf numFmtId="0" fontId="15" fillId="6" borderId="2" xfId="98" applyFont="1" applyFill="1" applyBorder="1" applyAlignment="1">
      <alignment horizontal="centerContinuous"/>
    </xf>
    <xf numFmtId="0" fontId="15" fillId="2" borderId="2" xfId="98" applyFont="1" applyFill="1" applyBorder="1" applyAlignment="1">
      <alignment horizontal="center"/>
    </xf>
    <xf numFmtId="0" fontId="12" fillId="4" borderId="0" xfId="0" applyFont="1" applyFill="1"/>
    <xf numFmtId="0" fontId="12" fillId="4" borderId="0" xfId="0" applyFont="1" applyFill="1" applyBorder="1"/>
    <xf numFmtId="1" fontId="12" fillId="4" borderId="0" xfId="0" applyNumberFormat="1" applyFont="1" applyFill="1" applyBorder="1"/>
    <xf numFmtId="167" fontId="12" fillId="4" borderId="0" xfId="0" applyNumberFormat="1" applyFont="1" applyFill="1" applyBorder="1"/>
    <xf numFmtId="167" fontId="0" fillId="4" borderId="0" xfId="0" applyNumberFormat="1" applyFill="1"/>
    <xf numFmtId="1" fontId="0" fillId="4" borderId="0" xfId="0" applyNumberFormat="1" applyFill="1"/>
    <xf numFmtId="0" fontId="16" fillId="4" borderId="0" xfId="0" applyFont="1" applyFill="1"/>
    <xf numFmtId="1" fontId="16" fillId="4" borderId="0" xfId="0" applyNumberFormat="1" applyFont="1" applyFill="1"/>
    <xf numFmtId="0" fontId="17" fillId="4" borderId="0" xfId="0" applyFont="1" applyFill="1"/>
    <xf numFmtId="1" fontId="17" fillId="4" borderId="0" xfId="0" applyNumberFormat="1" applyFont="1" applyFill="1"/>
    <xf numFmtId="167" fontId="12" fillId="4" borderId="0" xfId="0" applyNumberFormat="1" applyFont="1" applyFill="1"/>
    <xf numFmtId="0" fontId="17" fillId="4" borderId="0" xfId="0" applyFont="1" applyFill="1" applyAlignment="1">
      <alignment vertical="distributed"/>
    </xf>
    <xf numFmtId="0" fontId="12" fillId="4" borderId="0" xfId="0" applyFont="1" applyFill="1" applyAlignment="1">
      <alignment vertical="distributed"/>
    </xf>
    <xf numFmtId="0" fontId="17" fillId="2" borderId="2" xfId="0" applyFont="1" applyFill="1" applyBorder="1" applyAlignment="1">
      <alignment horizontal="center"/>
    </xf>
    <xf numFmtId="0" fontId="13" fillId="4" borderId="0" xfId="0" applyFont="1" applyFill="1"/>
    <xf numFmtId="0" fontId="14" fillId="4" borderId="0" xfId="0" applyFont="1" applyFill="1"/>
    <xf numFmtId="0" fontId="13" fillId="3" borderId="3" xfId="0" applyFont="1" applyFill="1" applyBorder="1"/>
    <xf numFmtId="0" fontId="13" fillId="4" borderId="0" xfId="0" applyFont="1" applyFill="1" applyBorder="1"/>
    <xf numFmtId="0" fontId="13" fillId="4" borderId="3" xfId="0" applyFont="1" applyFill="1" applyBorder="1"/>
    <xf numFmtId="166" fontId="13" fillId="4" borderId="1" xfId="6" applyNumberFormat="1" applyFont="1" applyFill="1" applyBorder="1"/>
    <xf numFmtId="166" fontId="13" fillId="3" borderId="3" xfId="5" applyNumberFormat="1" applyFont="1" applyFill="1" applyBorder="1"/>
    <xf numFmtId="0" fontId="0" fillId="3" borderId="0" xfId="0" applyFill="1"/>
    <xf numFmtId="168" fontId="13" fillId="4" borderId="3" xfId="5" applyNumberFormat="1" applyFont="1" applyFill="1" applyBorder="1"/>
    <xf numFmtId="168" fontId="13" fillId="4" borderId="0" xfId="5" applyNumberFormat="1" applyFont="1" applyFill="1" applyBorder="1"/>
    <xf numFmtId="168" fontId="13" fillId="4" borderId="1" xfId="5" applyNumberFormat="1" applyFont="1" applyFill="1" applyBorder="1"/>
    <xf numFmtId="166" fontId="13" fillId="4" borderId="3" xfId="5" applyNumberFormat="1" applyFont="1" applyFill="1" applyBorder="1"/>
    <xf numFmtId="166" fontId="13" fillId="4" borderId="0" xfId="5" applyNumberFormat="1" applyFont="1" applyFill="1" applyBorder="1"/>
    <xf numFmtId="169" fontId="13" fillId="4" borderId="1" xfId="5" applyNumberFormat="1" applyFont="1" applyFill="1" applyBorder="1"/>
    <xf numFmtId="166" fontId="13" fillId="4" borderId="1" xfId="5" applyNumberFormat="1" applyFont="1" applyFill="1" applyBorder="1"/>
    <xf numFmtId="43" fontId="13" fillId="4" borderId="0" xfId="5" applyNumberFormat="1" applyFont="1" applyFill="1" applyBorder="1"/>
    <xf numFmtId="169" fontId="13" fillId="4" borderId="0" xfId="5" applyNumberFormat="1" applyFont="1" applyFill="1" applyBorder="1"/>
    <xf numFmtId="43" fontId="13" fillId="4" borderId="1" xfId="5" applyNumberFormat="1" applyFont="1" applyFill="1" applyBorder="1"/>
    <xf numFmtId="166" fontId="19" fillId="4" borderId="0" xfId="5" applyNumberFormat="1" applyFont="1" applyFill="1" applyBorder="1"/>
    <xf numFmtId="166" fontId="13" fillId="4" borderId="0" xfId="5" applyNumberFormat="1" applyFont="1" applyFill="1" applyBorder="1" applyAlignment="1"/>
    <xf numFmtId="166" fontId="13" fillId="4" borderId="0" xfId="5" applyNumberFormat="1" applyFont="1" applyFill="1" applyBorder="1" applyAlignment="1">
      <alignment horizontal="right"/>
    </xf>
    <xf numFmtId="166" fontId="13" fillId="4" borderId="1" xfId="5" applyNumberFormat="1" applyFont="1" applyFill="1" applyBorder="1" applyAlignment="1">
      <alignment horizontal="right"/>
    </xf>
    <xf numFmtId="0" fontId="13" fillId="3" borderId="0" xfId="0" applyFont="1" applyFill="1" applyBorder="1"/>
    <xf numFmtId="166" fontId="13" fillId="3" borderId="0" xfId="5" applyNumberFormat="1" applyFont="1" applyFill="1" applyBorder="1"/>
    <xf numFmtId="3" fontId="13" fillId="4" borderId="0" xfId="0" applyNumberFormat="1" applyFont="1" applyFill="1" applyAlignment="1">
      <alignment horizontal="center"/>
    </xf>
    <xf numFmtId="3" fontId="13" fillId="4" borderId="1" xfId="0" applyNumberFormat="1" applyFont="1" applyFill="1" applyBorder="1" applyAlignment="1">
      <alignment horizontal="center"/>
    </xf>
    <xf numFmtId="0" fontId="11" fillId="0" borderId="0" xfId="98" applyFont="1" applyAlignment="1">
      <alignment horizontal="left" vertical="justify"/>
    </xf>
    <xf numFmtId="165" fontId="17" fillId="0" borderId="0" xfId="0" applyNumberFormat="1" applyFont="1" applyAlignment="1">
      <alignment horizontal="left" vertical="top"/>
    </xf>
    <xf numFmtId="165" fontId="9" fillId="0" borderId="0" xfId="0" applyNumberFormat="1" applyFont="1" applyAlignment="1">
      <alignment horizontal="left" vertical="top"/>
    </xf>
    <xf numFmtId="165" fontId="9" fillId="0" borderId="0" xfId="0" applyNumberFormat="1" applyFont="1" applyAlignment="1">
      <alignment horizontal="left" vertical="top" wrapText="1"/>
    </xf>
    <xf numFmtId="165" fontId="9" fillId="0" borderId="0" xfId="0" applyNumberFormat="1" applyFont="1" applyBorder="1" applyAlignment="1">
      <alignment horizontal="left"/>
    </xf>
    <xf numFmtId="165" fontId="7" fillId="0" borderId="0" xfId="2" applyFont="1" applyBorder="1" applyAlignment="1" applyProtection="1">
      <alignment horizontal="left"/>
    </xf>
    <xf numFmtId="165" fontId="9" fillId="0" borderId="0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left"/>
    </xf>
    <xf numFmtId="165" fontId="7" fillId="0" borderId="1" xfId="2" applyFont="1" applyBorder="1" applyAlignment="1" applyProtection="1">
      <alignment horizontal="left"/>
    </xf>
    <xf numFmtId="165" fontId="9" fillId="0" borderId="1" xfId="0" applyNumberFormat="1" applyFont="1" applyBorder="1" applyAlignment="1">
      <alignment horizontal="left" vertical="top" wrapText="1"/>
    </xf>
    <xf numFmtId="165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21" fillId="6" borderId="2" xfId="98" applyFont="1" applyFill="1" applyBorder="1" applyAlignment="1">
      <alignment horizontal="centerContinuous"/>
    </xf>
    <xf numFmtId="164" fontId="15" fillId="4" borderId="0" xfId="9" applyNumberFormat="1" applyFont="1" applyFill="1" applyBorder="1"/>
    <xf numFmtId="164" fontId="10" fillId="4" borderId="0" xfId="9" applyNumberFormat="1" applyFont="1" applyFill="1" applyBorder="1"/>
    <xf numFmtId="164" fontId="10" fillId="4" borderId="0" xfId="9" applyNumberFormat="1" applyFont="1" applyFill="1" applyBorder="1" applyAlignment="1">
      <alignment vertical="center"/>
    </xf>
    <xf numFmtId="164" fontId="10" fillId="4" borderId="0" xfId="9" applyNumberFormat="1" applyFont="1" applyFill="1" applyBorder="1" applyAlignment="1">
      <alignment horizontal="center"/>
    </xf>
    <xf numFmtId="164" fontId="15" fillId="2" borderId="2" xfId="98" applyNumberFormat="1" applyFont="1" applyFill="1" applyBorder="1" applyAlignment="1">
      <alignment horizontal="center"/>
    </xf>
    <xf numFmtId="4" fontId="11" fillId="5" borderId="1" xfId="98" applyNumberFormat="1" applyFont="1" applyFill="1" applyBorder="1" applyAlignment="1">
      <alignment horizontal="centerContinuous"/>
    </xf>
    <xf numFmtId="0" fontId="9" fillId="4" borderId="0" xfId="0" applyFont="1" applyFill="1"/>
    <xf numFmtId="0" fontId="9" fillId="6" borderId="3" xfId="98" applyFont="1" applyFill="1" applyBorder="1" applyAlignment="1"/>
    <xf numFmtId="0" fontId="11" fillId="6" borderId="2" xfId="98" applyFont="1" applyFill="1" applyBorder="1" applyAlignment="1">
      <alignment horizontal="centerContinuous"/>
    </xf>
    <xf numFmtId="0" fontId="7" fillId="0" borderId="0" xfId="2" applyNumberFormat="1" applyFont="1" applyAlignment="1" applyProtection="1"/>
    <xf numFmtId="166" fontId="11" fillId="2" borderId="2" xfId="9" applyNumberFormat="1" applyFont="1" applyFill="1" applyBorder="1"/>
    <xf numFmtId="0" fontId="11" fillId="4" borderId="0" xfId="98" applyFont="1" applyFill="1" applyBorder="1" applyAlignment="1">
      <alignment horizontal="left"/>
    </xf>
    <xf numFmtId="166" fontId="11" fillId="4" borderId="0" xfId="9" applyNumberFormat="1" applyFont="1" applyFill="1" applyBorder="1"/>
    <xf numFmtId="49" fontId="9" fillId="4" borderId="0" xfId="20" applyNumberFormat="1" applyFont="1" applyFill="1" applyBorder="1" applyAlignment="1"/>
    <xf numFmtId="166" fontId="9" fillId="4" borderId="0" xfId="9" applyNumberFormat="1" applyFont="1" applyFill="1" applyBorder="1"/>
    <xf numFmtId="49" fontId="9" fillId="4" borderId="0" xfId="20" applyNumberFormat="1" applyFont="1" applyFill="1" applyBorder="1" applyAlignment="1">
      <alignment vertical="center"/>
    </xf>
    <xf numFmtId="166" fontId="9" fillId="4" borderId="0" xfId="9" applyNumberFormat="1" applyFont="1" applyFill="1" applyBorder="1" applyAlignment="1">
      <alignment vertical="center"/>
    </xf>
    <xf numFmtId="49" fontId="11" fillId="4" borderId="0" xfId="20" applyNumberFormat="1" applyFont="1" applyFill="1" applyBorder="1"/>
    <xf numFmtId="43" fontId="11" fillId="2" borderId="2" xfId="20" applyFont="1" applyFill="1" applyBorder="1"/>
    <xf numFmtId="0" fontId="9" fillId="4" borderId="0" xfId="98" applyFont="1" applyFill="1" applyBorder="1" applyAlignment="1"/>
    <xf numFmtId="0" fontId="22" fillId="6" borderId="2" xfId="98" applyFont="1" applyFill="1" applyBorder="1" applyAlignment="1">
      <alignment horizontal="centerContinuous"/>
    </xf>
    <xf numFmtId="0" fontId="0" fillId="4" borderId="0" xfId="0" applyFill="1" applyAlignment="1">
      <alignment horizontal="center" vertical="center" wrapText="1"/>
    </xf>
    <xf numFmtId="166" fontId="11" fillId="2" borderId="2" xfId="9" applyNumberFormat="1" applyFont="1" applyFill="1" applyBorder="1" applyAlignment="1">
      <alignment horizontal="center" vertical="center" wrapText="1"/>
    </xf>
    <xf numFmtId="0" fontId="11" fillId="2" borderId="2" xfId="98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0" xfId="2" applyNumberFormat="1" applyFont="1" applyFill="1" applyAlignment="1" applyProtection="1"/>
    <xf numFmtId="49" fontId="11" fillId="2" borderId="2" xfId="9" applyNumberFormat="1" applyFont="1" applyFill="1" applyBorder="1" applyAlignment="1">
      <alignment horizontal="center"/>
    </xf>
    <xf numFmtId="0" fontId="11" fillId="4" borderId="3" xfId="98" applyFont="1" applyFill="1" applyBorder="1"/>
    <xf numFmtId="166" fontId="11" fillId="4" borderId="3" xfId="9" applyNumberFormat="1" applyFont="1" applyFill="1" applyBorder="1"/>
    <xf numFmtId="166" fontId="9" fillId="4" borderId="0" xfId="0" applyNumberFormat="1" applyFont="1" applyFill="1"/>
    <xf numFmtId="49" fontId="9" fillId="4" borderId="0" xfId="20" applyNumberFormat="1" applyFont="1" applyFill="1" applyBorder="1" applyAlignment="1">
      <alignment horizontal="left"/>
    </xf>
    <xf numFmtId="49" fontId="9" fillId="4" borderId="0" xfId="20" applyNumberFormat="1" applyFont="1" applyFill="1" applyBorder="1" applyAlignment="1">
      <alignment horizontal="left" vertical="center"/>
    </xf>
    <xf numFmtId="49" fontId="11" fillId="4" borderId="1" xfId="20" applyNumberFormat="1" applyFont="1" applyFill="1" applyBorder="1" applyAlignment="1">
      <alignment horizontal="left"/>
    </xf>
    <xf numFmtId="166" fontId="11" fillId="4" borderId="1" xfId="9" applyNumberFormat="1" applyFont="1" applyFill="1" applyBorder="1"/>
    <xf numFmtId="0" fontId="11" fillId="2" borderId="2" xfId="20" applyNumberFormat="1" applyFont="1" applyFill="1" applyBorder="1" applyAlignment="1">
      <alignment horizontal="left"/>
    </xf>
    <xf numFmtId="0" fontId="9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11" fillId="8" borderId="2" xfId="0" applyFont="1" applyFill="1" applyBorder="1" applyAlignment="1">
      <alignment horizontal="left"/>
    </xf>
    <xf numFmtId="164" fontId="11" fillId="8" borderId="2" xfId="0" applyNumberFormat="1" applyFont="1" applyFill="1" applyBorder="1" applyAlignment="1">
      <alignment horizontal="center"/>
    </xf>
    <xf numFmtId="164" fontId="9" fillId="4" borderId="0" xfId="0" applyNumberFormat="1" applyFont="1" applyFill="1"/>
    <xf numFmtId="0" fontId="9" fillId="4" borderId="0" xfId="0" applyFont="1" applyFill="1" applyAlignment="1">
      <alignment horizontal="left" wrapText="1"/>
    </xf>
    <xf numFmtId="164" fontId="9" fillId="4" borderId="0" xfId="0" applyNumberFormat="1" applyFont="1" applyFill="1" applyAlignment="1">
      <alignment horizontal="center" vertical="center"/>
    </xf>
    <xf numFmtId="164" fontId="11" fillId="8" borderId="2" xfId="0" applyNumberFormat="1" applyFont="1" applyFill="1" applyBorder="1" applyAlignment="1">
      <alignment horizontal="center" vertical="center"/>
    </xf>
    <xf numFmtId="0" fontId="17" fillId="0" borderId="0" xfId="98" applyFont="1" applyAlignment="1">
      <alignment horizontal="left" vertical="justify"/>
    </xf>
    <xf numFmtId="3" fontId="9" fillId="4" borderId="0" xfId="0" applyNumberFormat="1" applyFont="1" applyFill="1"/>
    <xf numFmtId="0" fontId="9" fillId="4" borderId="0" xfId="0" applyFont="1" applyFill="1" applyBorder="1"/>
    <xf numFmtId="1" fontId="9" fillId="4" borderId="0" xfId="0" applyNumberFormat="1" applyFont="1" applyFill="1" applyBorder="1" applyAlignment="1">
      <alignment horizontal="center"/>
    </xf>
    <xf numFmtId="164" fontId="9" fillId="4" borderId="0" xfId="0" applyNumberFormat="1" applyFont="1" applyFill="1" applyBorder="1" applyAlignment="1">
      <alignment horizontal="center"/>
    </xf>
    <xf numFmtId="0" fontId="11" fillId="2" borderId="2" xfId="0" applyFont="1" applyFill="1" applyBorder="1"/>
    <xf numFmtId="1" fontId="11" fillId="2" borderId="2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0" fontId="13" fillId="4" borderId="0" xfId="0" applyFont="1" applyFill="1" applyAlignment="1">
      <alignment wrapText="1"/>
    </xf>
    <xf numFmtId="0" fontId="13" fillId="4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/>
    </xf>
    <xf numFmtId="0" fontId="15" fillId="2" borderId="1" xfId="98" applyFont="1" applyFill="1" applyBorder="1" applyAlignment="1">
      <alignment horizontal="left"/>
    </xf>
    <xf numFmtId="0" fontId="11" fillId="5" borderId="1" xfId="98" applyFont="1" applyFill="1" applyBorder="1" applyAlignment="1">
      <alignment horizontal="left"/>
    </xf>
    <xf numFmtId="3" fontId="9" fillId="4" borderId="0" xfId="0" applyNumberFormat="1" applyFont="1" applyFill="1" applyAlignment="1">
      <alignment horizontal="right"/>
    </xf>
    <xf numFmtId="3" fontId="11" fillId="8" borderId="2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 vertical="justify"/>
    </xf>
    <xf numFmtId="165" fontId="26" fillId="0" borderId="0" xfId="0" applyNumberFormat="1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5" fillId="2" borderId="3" xfId="98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7" fillId="0" borderId="0" xfId="98" applyFont="1" applyAlignment="1">
      <alignment horizontal="left" vertical="justify"/>
    </xf>
    <xf numFmtId="0" fontId="0" fillId="0" borderId="0" xfId="0" applyAlignment="1">
      <alignment horizontal="left"/>
    </xf>
    <xf numFmtId="0" fontId="11" fillId="0" borderId="0" xfId="98" applyFont="1" applyAlignment="1">
      <alignment horizontal="center"/>
    </xf>
    <xf numFmtId="0" fontId="11" fillId="5" borderId="3" xfId="98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1" fillId="2" borderId="3" xfId="98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2" fillId="7" borderId="0" xfId="0" applyFont="1" applyFill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/>
    </xf>
    <xf numFmtId="0" fontId="11" fillId="2" borderId="3" xfId="98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/>
    </xf>
    <xf numFmtId="0" fontId="24" fillId="6" borderId="1" xfId="0" applyFont="1" applyFill="1" applyBorder="1" applyAlignment="1"/>
    <xf numFmtId="0" fontId="17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/>
    </xf>
    <xf numFmtId="0" fontId="17" fillId="0" borderId="0" xfId="98" applyFont="1" applyAlignment="1">
      <alignment horizontal="left" vertical="top" wrapText="1"/>
    </xf>
    <xf numFmtId="0" fontId="11" fillId="2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5" fillId="6" borderId="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16" fillId="4" borderId="0" xfId="0" applyFont="1" applyFill="1" applyAlignment="1">
      <alignment horizontal="center"/>
    </xf>
    <xf numFmtId="0" fontId="16" fillId="0" borderId="0" xfId="0" applyFont="1" applyAlignment="1"/>
    <xf numFmtId="0" fontId="18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2" borderId="3" xfId="0" applyFont="1" applyFill="1" applyBorder="1" applyAlignment="1">
      <alignment vertical="center"/>
    </xf>
  </cellXfs>
  <cellStyles count="274">
    <cellStyle name="Euro" xfId="1"/>
    <cellStyle name="Hipervínculo" xfId="2" builtinId="8"/>
    <cellStyle name="Hipervínculo 2" xfId="3"/>
    <cellStyle name="Hipervínculo 3" xfId="4"/>
    <cellStyle name="Millares" xfId="5" builtinId="3"/>
    <cellStyle name="Millares 10" xfId="6"/>
    <cellStyle name="Millares 11" xfId="7"/>
    <cellStyle name="Millares 11 2" xfId="8"/>
    <cellStyle name="Millares 2" xfId="9"/>
    <cellStyle name="Millares 2 2" xfId="10"/>
    <cellStyle name="Millares 2 3" xfId="11"/>
    <cellStyle name="Millares 2 4" xfId="12"/>
    <cellStyle name="Millares 2 5" xfId="13"/>
    <cellStyle name="Millares 2 6" xfId="14"/>
    <cellStyle name="Millares 2 7" xfId="15"/>
    <cellStyle name="Millares 2 8" xfId="16"/>
    <cellStyle name="Millares 2 9" xfId="17"/>
    <cellStyle name="Millares 3" xfId="18"/>
    <cellStyle name="Millares 3 2" xfId="19"/>
    <cellStyle name="Millares 3 3" xfId="20"/>
    <cellStyle name="Millares 4" xfId="21"/>
    <cellStyle name="Millares 5" xfId="22"/>
    <cellStyle name="Millares 5 2" xfId="23"/>
    <cellStyle name="Millares 6" xfId="24"/>
    <cellStyle name="Millares 7" xfId="25"/>
    <cellStyle name="Millares 7 2" xfId="26"/>
    <cellStyle name="Millares 8" xfId="27"/>
    <cellStyle name="Millares 9" xfId="28"/>
    <cellStyle name="Moneda 2" xfId="29"/>
    <cellStyle name="Normal" xfId="0" builtinId="0"/>
    <cellStyle name="Normal 10" xfId="30"/>
    <cellStyle name="Normal 100" xfId="31"/>
    <cellStyle name="Normal 101" xfId="32"/>
    <cellStyle name="Normal 102" xfId="33"/>
    <cellStyle name="Normal 103" xfId="34"/>
    <cellStyle name="Normal 104" xfId="35"/>
    <cellStyle name="Normal 105" xfId="36"/>
    <cellStyle name="Normal 106" xfId="37"/>
    <cellStyle name="Normal 107" xfId="38"/>
    <cellStyle name="Normal 108" xfId="39"/>
    <cellStyle name="Normal 109" xfId="40"/>
    <cellStyle name="Normal 11" xfId="41"/>
    <cellStyle name="Normal 110" xfId="42"/>
    <cellStyle name="Normal 111" xfId="43"/>
    <cellStyle name="Normal 112" xfId="44"/>
    <cellStyle name="Normal 113" xfId="45"/>
    <cellStyle name="Normal 114" xfId="46"/>
    <cellStyle name="Normal 115" xfId="47"/>
    <cellStyle name="Normal 115 2" xfId="48"/>
    <cellStyle name="Normal 116" xfId="49"/>
    <cellStyle name="Normal 116 2" xfId="50"/>
    <cellStyle name="Normal 117" xfId="51"/>
    <cellStyle name="Normal 12" xfId="52"/>
    <cellStyle name="Normal 13" xfId="53"/>
    <cellStyle name="Normal 14" xfId="54"/>
    <cellStyle name="Normal 15" xfId="55"/>
    <cellStyle name="Normal 16" xfId="56"/>
    <cellStyle name="Normal 17" xfId="57"/>
    <cellStyle name="Normal 18" xfId="58"/>
    <cellStyle name="Normal 19" xfId="59"/>
    <cellStyle name="Normal 2" xfId="60"/>
    <cellStyle name="Normal 2 10" xfId="61"/>
    <cellStyle name="Normal 2 100" xfId="62"/>
    <cellStyle name="Normal 2 101" xfId="63"/>
    <cellStyle name="Normal 2 102" xfId="64"/>
    <cellStyle name="Normal 2 103" xfId="65"/>
    <cellStyle name="Normal 2 104" xfId="66"/>
    <cellStyle name="Normal 2 105" xfId="67"/>
    <cellStyle name="Normal 2 106" xfId="68"/>
    <cellStyle name="Normal 2 107" xfId="69"/>
    <cellStyle name="Normal 2 108" xfId="70"/>
    <cellStyle name="Normal 2 109" xfId="71"/>
    <cellStyle name="Normal 2 11" xfId="72"/>
    <cellStyle name="Normal 2 110" xfId="73"/>
    <cellStyle name="Normal 2 111" xfId="74"/>
    <cellStyle name="Normal 2 112" xfId="75"/>
    <cellStyle name="Normal 2 113" xfId="76"/>
    <cellStyle name="Normal 2 114" xfId="77"/>
    <cellStyle name="Normal 2 12" xfId="78"/>
    <cellStyle name="Normal 2 13" xfId="79"/>
    <cellStyle name="Normal 2 14" xfId="80"/>
    <cellStyle name="Normal 2 15" xfId="81"/>
    <cellStyle name="Normal 2 16" xfId="82"/>
    <cellStyle name="Normal 2 17" xfId="83"/>
    <cellStyle name="Normal 2 18" xfId="84"/>
    <cellStyle name="Normal 2 19" xfId="85"/>
    <cellStyle name="Normal 2 2" xfId="86"/>
    <cellStyle name="Normal 2 20" xfId="87"/>
    <cellStyle name="Normal 2 21" xfId="88"/>
    <cellStyle name="Normal 2 22" xfId="89"/>
    <cellStyle name="Normal 2 23" xfId="90"/>
    <cellStyle name="Normal 2 24" xfId="91"/>
    <cellStyle name="Normal 2 25" xfId="92"/>
    <cellStyle name="Normal 2 26" xfId="93"/>
    <cellStyle name="Normal 2 27" xfId="94"/>
    <cellStyle name="Normal 2 28" xfId="95"/>
    <cellStyle name="Normal 2 29" xfId="96"/>
    <cellStyle name="Normal 2 3" xfId="97"/>
    <cellStyle name="Normal 2 3 2" xfId="98"/>
    <cellStyle name="Normal 2 30" xfId="99"/>
    <cellStyle name="Normal 2 31" xfId="100"/>
    <cellStyle name="Normal 2 32" xfId="101"/>
    <cellStyle name="Normal 2 33" xfId="102"/>
    <cellStyle name="Normal 2 34" xfId="103"/>
    <cellStyle name="Normal 2 35" xfId="104"/>
    <cellStyle name="Normal 2 36" xfId="105"/>
    <cellStyle name="Normal 2 37" xfId="106"/>
    <cellStyle name="Normal 2 38" xfId="107"/>
    <cellStyle name="Normal 2 39" xfId="108"/>
    <cellStyle name="Normal 2 4" xfId="109"/>
    <cellStyle name="Normal 2 40" xfId="110"/>
    <cellStyle name="Normal 2 41" xfId="111"/>
    <cellStyle name="Normal 2 42" xfId="112"/>
    <cellStyle name="Normal 2 43" xfId="113"/>
    <cellStyle name="Normal 2 44" xfId="114"/>
    <cellStyle name="Normal 2 45" xfId="115"/>
    <cellStyle name="Normal 2 46" xfId="116"/>
    <cellStyle name="Normal 2 47" xfId="117"/>
    <cellStyle name="Normal 2 48" xfId="118"/>
    <cellStyle name="Normal 2 49" xfId="119"/>
    <cellStyle name="Normal 2 5" xfId="120"/>
    <cellStyle name="Normal 2 50" xfId="121"/>
    <cellStyle name="Normal 2 51" xfId="122"/>
    <cellStyle name="Normal 2 52" xfId="123"/>
    <cellStyle name="Normal 2 53" xfId="124"/>
    <cellStyle name="Normal 2 54" xfId="125"/>
    <cellStyle name="Normal 2 55" xfId="126"/>
    <cellStyle name="Normal 2 56" xfId="127"/>
    <cellStyle name="Normal 2 57" xfId="128"/>
    <cellStyle name="Normal 2 58" xfId="129"/>
    <cellStyle name="Normal 2 59" xfId="130"/>
    <cellStyle name="Normal 2 6" xfId="131"/>
    <cellStyle name="Normal 2 60" xfId="132"/>
    <cellStyle name="Normal 2 61" xfId="133"/>
    <cellStyle name="Normal 2 62" xfId="134"/>
    <cellStyle name="Normal 2 63" xfId="135"/>
    <cellStyle name="Normal 2 64" xfId="136"/>
    <cellStyle name="Normal 2 65" xfId="137"/>
    <cellStyle name="Normal 2 66" xfId="138"/>
    <cellStyle name="Normal 2 67" xfId="139"/>
    <cellStyle name="Normal 2 68" xfId="140"/>
    <cellStyle name="Normal 2 69" xfId="141"/>
    <cellStyle name="Normal 2 7" xfId="142"/>
    <cellStyle name="Normal 2 70" xfId="143"/>
    <cellStyle name="Normal 2 71" xfId="144"/>
    <cellStyle name="Normal 2 72" xfId="145"/>
    <cellStyle name="Normal 2 73" xfId="146"/>
    <cellStyle name="Normal 2 74" xfId="147"/>
    <cellStyle name="Normal 2 75" xfId="148"/>
    <cellStyle name="Normal 2 76" xfId="149"/>
    <cellStyle name="Normal 2 77" xfId="150"/>
    <cellStyle name="Normal 2 78" xfId="151"/>
    <cellStyle name="Normal 2 79" xfId="152"/>
    <cellStyle name="Normal 2 8" xfId="153"/>
    <cellStyle name="Normal 2 80" xfId="154"/>
    <cellStyle name="Normal 2 81" xfId="155"/>
    <cellStyle name="Normal 2 82" xfId="156"/>
    <cellStyle name="Normal 2 83" xfId="157"/>
    <cellStyle name="Normal 2 84" xfId="158"/>
    <cellStyle name="Normal 2 85" xfId="159"/>
    <cellStyle name="Normal 2 86" xfId="160"/>
    <cellStyle name="Normal 2 87" xfId="161"/>
    <cellStyle name="Normal 2 88" xfId="162"/>
    <cellStyle name="Normal 2 89" xfId="163"/>
    <cellStyle name="Normal 2 9" xfId="164"/>
    <cellStyle name="Normal 2 90" xfId="165"/>
    <cellStyle name="Normal 2 91" xfId="166"/>
    <cellStyle name="Normal 2 92" xfId="167"/>
    <cellStyle name="Normal 2 93" xfId="168"/>
    <cellStyle name="Normal 2 94" xfId="169"/>
    <cellStyle name="Normal 2 95" xfId="170"/>
    <cellStyle name="Normal 2 96" xfId="171"/>
    <cellStyle name="Normal 2 97" xfId="172"/>
    <cellStyle name="Normal 2 98" xfId="173"/>
    <cellStyle name="Normal 2 99" xfId="174"/>
    <cellStyle name="Normal 2_CGTA-resultados_gastos_gobierno_local-20080324" xfId="175"/>
    <cellStyle name="Normal 20" xfId="176"/>
    <cellStyle name="Normal 21" xfId="177"/>
    <cellStyle name="Normal 22" xfId="178"/>
    <cellStyle name="Normal 23" xfId="179"/>
    <cellStyle name="Normal 24" xfId="180"/>
    <cellStyle name="Normal 25" xfId="181"/>
    <cellStyle name="Normal 26" xfId="182"/>
    <cellStyle name="Normal 27" xfId="183"/>
    <cellStyle name="Normal 27 2" xfId="184"/>
    <cellStyle name="Normal 28" xfId="185"/>
    <cellStyle name="Normal 29" xfId="186"/>
    <cellStyle name="Normal 3" xfId="187"/>
    <cellStyle name="Normal 3 2" xfId="188"/>
    <cellStyle name="Normal 3 3" xfId="189"/>
    <cellStyle name="Normal 30" xfId="190"/>
    <cellStyle name="Normal 31" xfId="191"/>
    <cellStyle name="Normal 32" xfId="192"/>
    <cellStyle name="Normal 33" xfId="193"/>
    <cellStyle name="Normal 34" xfId="194"/>
    <cellStyle name="Normal 35" xfId="195"/>
    <cellStyle name="Normal 36" xfId="196"/>
    <cellStyle name="Normal 37" xfId="197"/>
    <cellStyle name="Normal 38" xfId="198"/>
    <cellStyle name="Normal 39" xfId="199"/>
    <cellStyle name="Normal 4" xfId="200"/>
    <cellStyle name="Normal 4 2" xfId="201"/>
    <cellStyle name="Normal 40" xfId="202"/>
    <cellStyle name="Normal 41" xfId="203"/>
    <cellStyle name="Normal 42" xfId="204"/>
    <cellStyle name="Normal 43" xfId="205"/>
    <cellStyle name="Normal 44" xfId="206"/>
    <cellStyle name="Normal 45" xfId="207"/>
    <cellStyle name="Normal 46" xfId="208"/>
    <cellStyle name="Normal 47" xfId="209"/>
    <cellStyle name="Normal 48" xfId="210"/>
    <cellStyle name="Normal 49" xfId="211"/>
    <cellStyle name="Normal 5" xfId="212"/>
    <cellStyle name="Normal 5 2" xfId="213"/>
    <cellStyle name="Normal 50" xfId="214"/>
    <cellStyle name="Normal 51" xfId="215"/>
    <cellStyle name="Normal 52" xfId="216"/>
    <cellStyle name="Normal 53" xfId="217"/>
    <cellStyle name="Normal 54" xfId="218"/>
    <cellStyle name="Normal 55" xfId="219"/>
    <cellStyle name="Normal 56" xfId="220"/>
    <cellStyle name="Normal 57" xfId="221"/>
    <cellStyle name="Normal 58" xfId="222"/>
    <cellStyle name="Normal 59" xfId="223"/>
    <cellStyle name="Normal 6" xfId="224"/>
    <cellStyle name="Normal 6 2" xfId="225"/>
    <cellStyle name="Normal 60" xfId="226"/>
    <cellStyle name="Normal 61" xfId="227"/>
    <cellStyle name="Normal 62" xfId="228"/>
    <cellStyle name="Normal 63" xfId="229"/>
    <cellStyle name="Normal 64" xfId="230"/>
    <cellStyle name="Normal 65" xfId="231"/>
    <cellStyle name="Normal 66" xfId="232"/>
    <cellStyle name="Normal 67" xfId="233"/>
    <cellStyle name="Normal 68" xfId="234"/>
    <cellStyle name="Normal 69" xfId="235"/>
    <cellStyle name="Normal 7" xfId="236"/>
    <cellStyle name="Normal 7 2" xfId="237"/>
    <cellStyle name="Normal 70" xfId="238"/>
    <cellStyle name="Normal 71" xfId="239"/>
    <cellStyle name="Normal 72" xfId="240"/>
    <cellStyle name="Normal 73" xfId="241"/>
    <cellStyle name="Normal 74" xfId="242"/>
    <cellStyle name="Normal 75" xfId="243"/>
    <cellStyle name="Normal 76" xfId="244"/>
    <cellStyle name="Normal 77" xfId="245"/>
    <cellStyle name="Normal 78" xfId="246"/>
    <cellStyle name="Normal 79" xfId="247"/>
    <cellStyle name="Normal 8" xfId="248"/>
    <cellStyle name="Normal 80" xfId="249"/>
    <cellStyle name="Normal 81" xfId="250"/>
    <cellStyle name="Normal 82" xfId="251"/>
    <cellStyle name="Normal 83" xfId="252"/>
    <cellStyle name="Normal 84" xfId="253"/>
    <cellStyle name="Normal 85" xfId="254"/>
    <cellStyle name="Normal 86" xfId="255"/>
    <cellStyle name="Normal 87" xfId="256"/>
    <cellStyle name="Normal 88" xfId="257"/>
    <cellStyle name="Normal 89" xfId="258"/>
    <cellStyle name="Normal 9" xfId="259"/>
    <cellStyle name="Normal 90" xfId="260"/>
    <cellStyle name="Normal 91" xfId="261"/>
    <cellStyle name="Normal 92" xfId="262"/>
    <cellStyle name="Normal 93" xfId="263"/>
    <cellStyle name="Normal 94" xfId="264"/>
    <cellStyle name="Normal 95" xfId="265"/>
    <cellStyle name="Normal 96" xfId="266"/>
    <cellStyle name="Normal 97" xfId="267"/>
    <cellStyle name="Normal 98" xfId="268"/>
    <cellStyle name="Normal 99" xfId="269"/>
    <cellStyle name="Porcentual 2" xfId="270"/>
    <cellStyle name="Porcentual 2 2" xfId="271"/>
    <cellStyle name="Porcentual 3" xfId="272"/>
    <cellStyle name="Porcentual 3 2" xfId="2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plotArea>
      <c:layout>
        <c:manualLayout>
          <c:layoutTarget val="inner"/>
          <c:xMode val="edge"/>
          <c:yMode val="edge"/>
          <c:x val="0.16356877323420072"/>
          <c:y val="3.1042128603104249E-2"/>
          <c:w val="0.52044609665427588"/>
          <c:h val="0.81596452328159663"/>
        </c:manualLayout>
      </c:layout>
      <c:barChart>
        <c:barDir val="col"/>
        <c:grouping val="clustered"/>
        <c:ser>
          <c:idx val="0"/>
          <c:order val="0"/>
          <c:tx>
            <c:strRef>
              <c:f>'C2'!$A$7</c:f>
              <c:strCache>
                <c:ptCount val="1"/>
                <c:pt idx="0">
                  <c:v>Residuos biológico-infecciosos</c:v>
                </c:pt>
              </c:strCache>
            </c:strRef>
          </c:tx>
          <c:cat>
            <c:numRef>
              <c:f>'C2'!$B$6:$G$6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</c:numCache>
            </c:numRef>
          </c:cat>
          <c:val>
            <c:numRef>
              <c:f>'C2'!$B$7:$G$7</c:f>
              <c:numCache>
                <c:formatCode>_(* #,##0.0_);_(* \(#,##0.0\);_(* "-"??_);_(@_)</c:formatCode>
                <c:ptCount val="6"/>
                <c:pt idx="0">
                  <c:v>556243.55709942826</c:v>
                </c:pt>
                <c:pt idx="1">
                  <c:v>626894.50780331669</c:v>
                </c:pt>
                <c:pt idx="2">
                  <c:v>648331.15609576891</c:v>
                </c:pt>
                <c:pt idx="3">
                  <c:v>622030.16905942047</c:v>
                </c:pt>
                <c:pt idx="4">
                  <c:v>598960.19746660138</c:v>
                </c:pt>
                <c:pt idx="5">
                  <c:v>822455.9081332332</c:v>
                </c:pt>
              </c:numCache>
            </c:numRef>
          </c:val>
        </c:ser>
        <c:ser>
          <c:idx val="2"/>
          <c:order val="1"/>
          <c:tx>
            <c:strRef>
              <c:f>'C2'!$A$9</c:f>
              <c:strCache>
                <c:ptCount val="1"/>
                <c:pt idx="0">
                  <c:v>Residuos no metálicos</c:v>
                </c:pt>
              </c:strCache>
            </c:strRef>
          </c:tx>
          <c:cat>
            <c:numRef>
              <c:f>'C2'!$B$6:$G$6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</c:numCache>
            </c:numRef>
          </c:cat>
          <c:val>
            <c:numRef>
              <c:f>'C2'!$B$9:$G$9</c:f>
              <c:numCache>
                <c:formatCode>_(* #,##0.0_);_(* \(#,##0.0\);_(* "-"??_);_(@_)</c:formatCode>
                <c:ptCount val="6"/>
                <c:pt idx="0">
                  <c:v>1012682.5187676783</c:v>
                </c:pt>
                <c:pt idx="1">
                  <c:v>1109172.0379249775</c:v>
                </c:pt>
                <c:pt idx="2">
                  <c:v>1387242.0117762194</c:v>
                </c:pt>
                <c:pt idx="3">
                  <c:v>1512381.714518005</c:v>
                </c:pt>
                <c:pt idx="4">
                  <c:v>1849108.0950424857</c:v>
                </c:pt>
                <c:pt idx="5">
                  <c:v>1588102.1819918139</c:v>
                </c:pt>
              </c:numCache>
            </c:numRef>
          </c:val>
        </c:ser>
        <c:ser>
          <c:idx val="4"/>
          <c:order val="2"/>
          <c:tx>
            <c:strRef>
              <c:f>'C2'!$A$11</c:f>
              <c:strCache>
                <c:ptCount val="1"/>
                <c:pt idx="0">
                  <c:v>Estiércol</c:v>
                </c:pt>
              </c:strCache>
            </c:strRef>
          </c:tx>
          <c:cat>
            <c:numRef>
              <c:f>'C2'!$B$6:$G$6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</c:numCache>
            </c:numRef>
          </c:cat>
          <c:val>
            <c:numRef>
              <c:f>'C2'!$B$11:$G$11</c:f>
              <c:numCache>
                <c:formatCode>_(* #,##0.0_);_(* \(#,##0.0\);_(* "-"??_);_(@_)</c:formatCode>
                <c:ptCount val="6"/>
                <c:pt idx="0">
                  <c:v>664779.83904865908</c:v>
                </c:pt>
                <c:pt idx="1">
                  <c:v>700241.65951503091</c:v>
                </c:pt>
                <c:pt idx="2">
                  <c:v>713587.25922814501</c:v>
                </c:pt>
                <c:pt idx="3">
                  <c:v>724546.50269999669</c:v>
                </c:pt>
                <c:pt idx="4">
                  <c:v>744763.64382243634</c:v>
                </c:pt>
                <c:pt idx="5">
                  <c:v>786019.76843294385</c:v>
                </c:pt>
              </c:numCache>
            </c:numRef>
          </c:val>
        </c:ser>
        <c:ser>
          <c:idx val="5"/>
          <c:order val="3"/>
          <c:tx>
            <c:strRef>
              <c:f>'C2'!$A$12</c:f>
              <c:strCache>
                <c:ptCount val="1"/>
                <c:pt idx="0">
                  <c:v>Residuos vegetales y animales</c:v>
                </c:pt>
              </c:strCache>
            </c:strRef>
          </c:tx>
          <c:cat>
            <c:numRef>
              <c:f>'C2'!$B$6:$G$6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</c:numCache>
            </c:numRef>
          </c:cat>
          <c:val>
            <c:numRef>
              <c:f>'C2'!$B$12:$G$12</c:f>
              <c:numCache>
                <c:formatCode>_(* #,##0.0_);_(* \(#,##0.0\);_(* "-"??_);_(@_)</c:formatCode>
                <c:ptCount val="6"/>
                <c:pt idx="0">
                  <c:v>59063826.750221215</c:v>
                </c:pt>
                <c:pt idx="1">
                  <c:v>64677711.614992261</c:v>
                </c:pt>
                <c:pt idx="2">
                  <c:v>58882066.345176913</c:v>
                </c:pt>
                <c:pt idx="3">
                  <c:v>63478408.361943632</c:v>
                </c:pt>
                <c:pt idx="4">
                  <c:v>63575197.290187508</c:v>
                </c:pt>
                <c:pt idx="5">
                  <c:v>73728889.387502298</c:v>
                </c:pt>
              </c:numCache>
            </c:numRef>
          </c:val>
        </c:ser>
        <c:ser>
          <c:idx val="7"/>
          <c:order val="4"/>
          <c:tx>
            <c:strRef>
              <c:f>'C2'!$A$14</c:f>
              <c:strCache>
                <c:ptCount val="1"/>
                <c:pt idx="0">
                  <c:v>Lodos</c:v>
                </c:pt>
              </c:strCache>
            </c:strRef>
          </c:tx>
          <c:cat>
            <c:numRef>
              <c:f>'C2'!$B$6:$G$6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</c:numCache>
            </c:numRef>
          </c:cat>
          <c:val>
            <c:numRef>
              <c:f>'C2'!$B$14:$G$14</c:f>
              <c:numCache>
                <c:formatCode>_(* #,##0.0_);_(* \(#,##0.0\);_(* "-"??_);_(@_)</c:formatCode>
                <c:ptCount val="6"/>
                <c:pt idx="0">
                  <c:v>9871299.5147999059</c:v>
                </c:pt>
                <c:pt idx="1">
                  <c:v>12706831.686969779</c:v>
                </c:pt>
                <c:pt idx="2">
                  <c:v>11922102.039336627</c:v>
                </c:pt>
                <c:pt idx="3">
                  <c:v>29393741.610919781</c:v>
                </c:pt>
                <c:pt idx="4">
                  <c:v>20090116.019513547</c:v>
                </c:pt>
                <c:pt idx="5">
                  <c:v>22483262.503084175</c:v>
                </c:pt>
              </c:numCache>
            </c:numRef>
          </c:val>
        </c:ser>
        <c:ser>
          <c:idx val="8"/>
          <c:order val="5"/>
          <c:tx>
            <c:strRef>
              <c:f>'C2'!$A$15</c:f>
              <c:strCache>
                <c:ptCount val="1"/>
                <c:pt idx="0">
                  <c:v>Residuos minerales</c:v>
                </c:pt>
              </c:strCache>
            </c:strRef>
          </c:tx>
          <c:cat>
            <c:numRef>
              <c:f>'C2'!$B$6:$G$6</c:f>
              <c:numCache>
                <c:formatCode>General</c:formatCode>
                <c:ptCount val="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</c:numCache>
            </c:numRef>
          </c:cat>
          <c:val>
            <c:numRef>
              <c:f>'C2'!$B$15:$G$15</c:f>
              <c:numCache>
                <c:formatCode>_(* #,##0.0_);_(* \(#,##0.0\);_(* "-"??_);_(@_)</c:formatCode>
                <c:ptCount val="6"/>
                <c:pt idx="0">
                  <c:v>10070034.189627301</c:v>
                </c:pt>
                <c:pt idx="1">
                  <c:v>11554400.094901463</c:v>
                </c:pt>
                <c:pt idx="2">
                  <c:v>12021988.630054006</c:v>
                </c:pt>
                <c:pt idx="3">
                  <c:v>13958773.596282221</c:v>
                </c:pt>
                <c:pt idx="4">
                  <c:v>13481634.292666743</c:v>
                </c:pt>
                <c:pt idx="5">
                  <c:v>13790650.564141212</c:v>
                </c:pt>
              </c:numCache>
            </c:numRef>
          </c:val>
        </c:ser>
        <c:axId val="85536768"/>
        <c:axId val="85538688"/>
      </c:barChart>
      <c:catAx>
        <c:axId val="8553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Años</a:t>
                </a:r>
              </a:p>
            </c:rich>
          </c:tx>
        </c:title>
        <c:numFmt formatCode="General" sourceLinked="1"/>
        <c:tickLblPos val="nextTo"/>
        <c:crossAx val="85538688"/>
        <c:crosses val="autoZero"/>
        <c:auto val="1"/>
        <c:lblAlgn val="ctr"/>
        <c:lblOffset val="100"/>
      </c:catAx>
      <c:valAx>
        <c:axId val="85538688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crossAx val="8553676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9829282492104849E-2"/>
                <c:y val="0.28026320308092328"/>
              </c:manualLayout>
            </c:layout>
            <c:tx>
              <c:rich>
                <a:bodyPr/>
                <a:lstStyle/>
                <a:p>
                  <a:pPr>
                    <a:defRPr sz="900"/>
                  </a:pPr>
                  <a:r>
                    <a:rPr lang="es-ES" sz="900"/>
                    <a:t>Millones de toneladas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wMode val="edge"/>
          <c:hMode val="edge"/>
          <c:x val="0.72641994100179852"/>
          <c:y val="0.16713788112934488"/>
          <c:w val="0.96812978303362662"/>
          <c:h val="0.82788431819854325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22</xdr:row>
      <xdr:rowOff>161925</xdr:rowOff>
    </xdr:from>
    <xdr:to>
      <xdr:col>23</xdr:col>
      <xdr:colOff>209550</xdr:colOff>
      <xdr:row>45</xdr:row>
      <xdr:rowOff>76200</xdr:rowOff>
    </xdr:to>
    <xdr:graphicFrame macro="">
      <xdr:nvGraphicFramePr>
        <xdr:cNvPr id="529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A2" sqref="A2"/>
    </sheetView>
  </sheetViews>
  <sheetFormatPr baseColWidth="10" defaultRowHeight="12.75"/>
  <cols>
    <col min="1" max="2" width="10.85546875" style="87" customWidth="1"/>
    <col min="3" max="4" width="46.140625" style="88" customWidth="1"/>
    <col min="5" max="16384" width="11.42578125" style="12"/>
  </cols>
  <sheetData>
    <row r="1" spans="1:4" s="8" customFormat="1" ht="18">
      <c r="A1" s="151" t="s">
        <v>186</v>
      </c>
      <c r="C1" s="9"/>
      <c r="D1" s="9"/>
    </row>
    <row r="2" spans="1:4" s="8" customFormat="1" ht="15">
      <c r="A2" s="78" t="s">
        <v>187</v>
      </c>
      <c r="C2" s="9"/>
      <c r="D2" s="9"/>
    </row>
    <row r="3" spans="1:4" s="10" customFormat="1">
      <c r="A3" s="79"/>
      <c r="B3" s="79"/>
      <c r="C3" s="80"/>
      <c r="D3" s="80"/>
    </row>
    <row r="4" spans="1:4" s="8" customFormat="1">
      <c r="A4" s="13" t="s">
        <v>188</v>
      </c>
      <c r="B4" s="13"/>
      <c r="C4" s="14"/>
      <c r="D4" s="15"/>
    </row>
    <row r="5" spans="1:4" s="11" customFormat="1" ht="38.25">
      <c r="A5" s="16" t="s">
        <v>121</v>
      </c>
      <c r="B5" s="16" t="s">
        <v>51</v>
      </c>
      <c r="C5" s="16" t="s">
        <v>85</v>
      </c>
      <c r="D5" s="16" t="s">
        <v>52</v>
      </c>
    </row>
    <row r="6" spans="1:4" ht="38.25">
      <c r="A6" s="81" t="s">
        <v>4</v>
      </c>
      <c r="B6" s="82" t="s">
        <v>75</v>
      </c>
      <c r="C6" s="83" t="s">
        <v>130</v>
      </c>
      <c r="D6" s="83" t="s">
        <v>74</v>
      </c>
    </row>
    <row r="7" spans="1:4" ht="38.25">
      <c r="A7" s="81" t="s">
        <v>78</v>
      </c>
      <c r="B7" s="82" t="s">
        <v>77</v>
      </c>
      <c r="C7" s="83" t="s">
        <v>152</v>
      </c>
      <c r="D7" s="83" t="s">
        <v>74</v>
      </c>
    </row>
    <row r="8" spans="1:4" ht="38.25">
      <c r="A8" s="81" t="s">
        <v>79</v>
      </c>
      <c r="B8" s="82" t="s">
        <v>80</v>
      </c>
      <c r="C8" s="83" t="s">
        <v>131</v>
      </c>
      <c r="D8" s="83" t="s">
        <v>74</v>
      </c>
    </row>
    <row r="9" spans="1:4" ht="25.5">
      <c r="A9" s="81" t="s">
        <v>81</v>
      </c>
      <c r="B9" s="82" t="s">
        <v>82</v>
      </c>
      <c r="C9" s="83" t="s">
        <v>185</v>
      </c>
      <c r="D9" s="83" t="s">
        <v>74</v>
      </c>
    </row>
    <row r="10" spans="1:4" ht="38.25">
      <c r="A10" s="84" t="s">
        <v>83</v>
      </c>
      <c r="B10" s="85" t="s">
        <v>84</v>
      </c>
      <c r="C10" s="86" t="s">
        <v>132</v>
      </c>
      <c r="D10" s="86" t="s">
        <v>74</v>
      </c>
    </row>
    <row r="11" spans="1:4" ht="38.25">
      <c r="A11" s="81" t="s">
        <v>129</v>
      </c>
      <c r="B11" s="82" t="s">
        <v>122</v>
      </c>
      <c r="C11" s="83" t="s">
        <v>135</v>
      </c>
      <c r="D11" s="83" t="s">
        <v>74</v>
      </c>
    </row>
    <row r="12" spans="1:4" ht="38.25">
      <c r="A12" s="81" t="s">
        <v>128</v>
      </c>
      <c r="B12" s="82" t="s">
        <v>123</v>
      </c>
      <c r="C12" s="83" t="s">
        <v>183</v>
      </c>
      <c r="D12" s="83" t="s">
        <v>74</v>
      </c>
    </row>
    <row r="13" spans="1:4" ht="38.25">
      <c r="A13" s="81" t="s">
        <v>128</v>
      </c>
      <c r="B13" s="82" t="s">
        <v>136</v>
      </c>
      <c r="C13" s="83" t="s">
        <v>184</v>
      </c>
      <c r="D13" s="83" t="s">
        <v>74</v>
      </c>
    </row>
    <row r="14" spans="1:4" ht="51">
      <c r="A14" s="81" t="s">
        <v>127</v>
      </c>
      <c r="B14" s="82" t="s">
        <v>124</v>
      </c>
      <c r="C14" s="83" t="s">
        <v>133</v>
      </c>
      <c r="D14" s="83" t="s">
        <v>74</v>
      </c>
    </row>
    <row r="15" spans="1:4" ht="25.5">
      <c r="A15" s="81" t="s">
        <v>126</v>
      </c>
      <c r="B15" s="82" t="s">
        <v>125</v>
      </c>
      <c r="C15" s="83" t="s">
        <v>134</v>
      </c>
      <c r="D15" s="83" t="s">
        <v>74</v>
      </c>
    </row>
    <row r="16" spans="1:4" ht="25.5">
      <c r="A16" s="84" t="s">
        <v>181</v>
      </c>
      <c r="B16" s="85" t="s">
        <v>182</v>
      </c>
      <c r="C16" s="86" t="s">
        <v>153</v>
      </c>
      <c r="D16" s="86" t="s">
        <v>74</v>
      </c>
    </row>
    <row r="18" spans="4:4">
      <c r="D18" s="9" t="s">
        <v>190</v>
      </c>
    </row>
    <row r="19" spans="4:4" ht="12.75" customHeight="1">
      <c r="D19" s="152" t="s">
        <v>189</v>
      </c>
    </row>
    <row r="20" spans="4:4">
      <c r="D20" s="152"/>
    </row>
    <row r="21" spans="4:4">
      <c r="D21" s="152"/>
    </row>
    <row r="22" spans="4:4">
      <c r="D22" s="152"/>
    </row>
    <row r="23" spans="4:4">
      <c r="D23" s="152"/>
    </row>
    <row r="24" spans="4:4">
      <c r="D24" s="152"/>
    </row>
    <row r="25" spans="4:4">
      <c r="D25" s="152"/>
    </row>
    <row r="26" spans="4:4">
      <c r="D26" s="152"/>
    </row>
    <row r="27" spans="4:4">
      <c r="D27" s="152"/>
    </row>
    <row r="28" spans="4:4">
      <c r="D28" s="152"/>
    </row>
    <row r="29" spans="4:4">
      <c r="D29" s="152"/>
    </row>
  </sheetData>
  <mergeCells count="1">
    <mergeCell ref="D19:D29"/>
  </mergeCells>
  <hyperlinks>
    <hyperlink ref="B6" location="'C1'!A1" display="C1"/>
    <hyperlink ref="B12" location="'C7'!A1" display="C7"/>
    <hyperlink ref="B11" location="'C6'!A1" display="C6"/>
    <hyperlink ref="B9" location="'C4'!A1" display="C4"/>
    <hyperlink ref="B16" location="'C11'!A1" display="C11"/>
    <hyperlink ref="B10" location="'C5'!A1" display="C5"/>
    <hyperlink ref="B7" location="'C2'!A1" display="C2"/>
    <hyperlink ref="B8" location="'C3'!A1" display="C3"/>
    <hyperlink ref="B13" location="'C8'!A1" display="C8"/>
    <hyperlink ref="B14" location="'C9'!A1" display="C9"/>
    <hyperlink ref="B15" location="'C10'!A1" display="C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60"/>
  <sheetViews>
    <sheetView topLeftCell="C1" workbookViewId="0">
      <selection activeCell="C1" sqref="C1:G2"/>
    </sheetView>
  </sheetViews>
  <sheetFormatPr baseColWidth="10" defaultRowHeight="12.75"/>
  <cols>
    <col min="1" max="2" width="0" style="17" hidden="1" customWidth="1"/>
    <col min="3" max="3" width="36.140625" style="17" customWidth="1"/>
    <col min="4" max="4" width="16.7109375" style="17" bestFit="1" customWidth="1"/>
    <col min="5" max="5" width="21.5703125" style="17" bestFit="1" customWidth="1"/>
    <col min="6" max="6" width="18.28515625" style="17" bestFit="1" customWidth="1"/>
    <col min="7" max="7" width="18.7109375" style="17" customWidth="1"/>
    <col min="8" max="16384" width="11.42578125" style="17"/>
  </cols>
  <sheetData>
    <row r="1" spans="3:9" ht="18" customHeight="1">
      <c r="C1" s="178" t="s">
        <v>211</v>
      </c>
      <c r="D1" s="178"/>
      <c r="E1" s="178"/>
      <c r="F1" s="178"/>
      <c r="G1" s="156"/>
      <c r="H1" s="77"/>
      <c r="I1" s="77"/>
    </row>
    <row r="2" spans="3:9" ht="18" customHeight="1">
      <c r="C2" s="178"/>
      <c r="D2" s="178"/>
      <c r="E2" s="178"/>
      <c r="F2" s="178"/>
      <c r="G2" s="156"/>
      <c r="H2" s="77"/>
      <c r="I2" s="77"/>
    </row>
    <row r="4" spans="3:9">
      <c r="C4" s="179" t="s">
        <v>102</v>
      </c>
      <c r="D4" s="169" t="s">
        <v>116</v>
      </c>
      <c r="E4" s="177"/>
      <c r="F4" s="169"/>
      <c r="G4" s="20" t="s">
        <v>86</v>
      </c>
    </row>
    <row r="5" spans="3:9" ht="25.5">
      <c r="C5" s="180"/>
      <c r="D5" s="150" t="s">
        <v>39</v>
      </c>
      <c r="E5" s="150" t="s">
        <v>72</v>
      </c>
      <c r="F5" s="150" t="s">
        <v>73</v>
      </c>
    </row>
    <row r="6" spans="3:9">
      <c r="C6" s="137" t="s">
        <v>40</v>
      </c>
      <c r="D6" s="138">
        <v>1.8552761099999999</v>
      </c>
      <c r="E6" s="139">
        <v>497.15560761000006</v>
      </c>
      <c r="F6" s="139">
        <v>499.01088372000004</v>
      </c>
      <c r="G6" s="41"/>
      <c r="H6" s="42"/>
      <c r="I6" s="42"/>
    </row>
    <row r="7" spans="3:9">
      <c r="C7" s="137" t="s">
        <v>41</v>
      </c>
      <c r="D7" s="138">
        <v>9.89</v>
      </c>
      <c r="E7" s="139">
        <v>286.44000000000005</v>
      </c>
      <c r="F7" s="139">
        <v>296.33000000000004</v>
      </c>
      <c r="G7" s="41"/>
      <c r="H7" s="42"/>
      <c r="I7" s="42"/>
    </row>
    <row r="8" spans="3:9">
      <c r="C8" s="137" t="s">
        <v>42</v>
      </c>
      <c r="D8" s="138">
        <v>5.8138581385813852</v>
      </c>
      <c r="E8" s="139">
        <v>599.06314186141856</v>
      </c>
      <c r="F8" s="139">
        <v>604.87699999999995</v>
      </c>
      <c r="G8" s="41"/>
      <c r="H8" s="42"/>
      <c r="I8" s="42"/>
    </row>
    <row r="9" spans="3:9">
      <c r="C9" s="140" t="s">
        <v>117</v>
      </c>
      <c r="D9" s="141">
        <v>17.559134248581387</v>
      </c>
      <c r="E9" s="142">
        <v>1382.6587494714186</v>
      </c>
      <c r="F9" s="142">
        <v>1400.2178837199999</v>
      </c>
      <c r="G9" s="41"/>
      <c r="H9" s="42"/>
      <c r="I9" s="42"/>
    </row>
    <row r="10" spans="3:9" ht="14.25">
      <c r="C10" s="38"/>
      <c r="D10" s="34" t="s">
        <v>76</v>
      </c>
      <c r="E10" s="40"/>
      <c r="F10" s="40"/>
      <c r="G10" s="41"/>
      <c r="H10" s="42"/>
      <c r="I10" s="42"/>
    </row>
    <row r="11" spans="3:9" ht="14.25">
      <c r="D11" s="39"/>
      <c r="E11" s="40"/>
      <c r="F11" s="40"/>
      <c r="G11" s="41"/>
      <c r="H11" s="42"/>
      <c r="I11" s="42"/>
    </row>
    <row r="12" spans="3:9" ht="14.25">
      <c r="C12" s="38"/>
      <c r="D12" s="39"/>
      <c r="E12" s="40"/>
      <c r="F12" s="40"/>
      <c r="G12" s="41"/>
      <c r="H12" s="42"/>
      <c r="I12" s="42"/>
    </row>
    <row r="13" spans="3:9" ht="14.25">
      <c r="C13" s="38"/>
      <c r="D13" s="39"/>
      <c r="E13" s="40"/>
      <c r="F13" s="40"/>
      <c r="G13" s="41"/>
      <c r="H13" s="42"/>
      <c r="I13" s="42"/>
    </row>
    <row r="14" spans="3:9" ht="14.25">
      <c r="C14" s="38"/>
      <c r="D14" s="39"/>
      <c r="E14" s="40"/>
      <c r="F14" s="40"/>
      <c r="G14" s="41"/>
      <c r="H14" s="42"/>
      <c r="I14" s="42"/>
    </row>
    <row r="15" spans="3:9" ht="14.25">
      <c r="C15" s="38"/>
      <c r="D15" s="39"/>
      <c r="E15" s="40"/>
      <c r="F15" s="40"/>
      <c r="G15" s="41"/>
      <c r="H15" s="42"/>
      <c r="I15" s="42"/>
    </row>
    <row r="16" spans="3:9">
      <c r="D16" s="42"/>
      <c r="E16" s="41"/>
      <c r="F16" s="41"/>
      <c r="G16" s="41"/>
      <c r="H16" s="42"/>
      <c r="I16" s="42"/>
    </row>
    <row r="17" spans="2:9">
      <c r="D17" s="42"/>
      <c r="E17" s="41"/>
      <c r="F17" s="41"/>
      <c r="G17" s="41"/>
      <c r="H17" s="42"/>
      <c r="I17" s="42"/>
    </row>
    <row r="18" spans="2:9">
      <c r="D18" s="42"/>
      <c r="E18" s="41"/>
      <c r="F18" s="41"/>
      <c r="G18" s="41"/>
      <c r="H18" s="42"/>
      <c r="I18" s="42"/>
    </row>
    <row r="19" spans="2:9">
      <c r="D19" s="42"/>
      <c r="E19" s="41"/>
      <c r="F19" s="41"/>
      <c r="G19" s="41"/>
      <c r="H19" s="42"/>
      <c r="I19" s="42"/>
    </row>
    <row r="20" spans="2:9">
      <c r="D20" s="42"/>
      <c r="E20" s="41"/>
      <c r="F20" s="41"/>
      <c r="G20" s="41"/>
      <c r="H20" s="42"/>
      <c r="I20" s="42"/>
    </row>
    <row r="21" spans="2:9">
      <c r="B21" s="43"/>
      <c r="C21" s="43"/>
      <c r="D21" s="44"/>
      <c r="E21" s="41"/>
      <c r="F21" s="41"/>
      <c r="G21" s="42"/>
      <c r="H21" s="42"/>
      <c r="I21" s="42"/>
    </row>
    <row r="22" spans="2:9">
      <c r="B22" s="43"/>
      <c r="C22" s="43"/>
      <c r="D22" s="44"/>
      <c r="E22" s="41"/>
      <c r="F22" s="41"/>
      <c r="G22" s="42"/>
      <c r="H22" s="42"/>
      <c r="I22" s="42"/>
    </row>
    <row r="23" spans="2:9" ht="15">
      <c r="B23" s="43"/>
      <c r="C23" s="45"/>
      <c r="D23" s="46"/>
      <c r="E23" s="47"/>
      <c r="F23" s="41"/>
      <c r="G23" s="42"/>
      <c r="H23" s="42"/>
      <c r="I23" s="42"/>
    </row>
    <row r="24" spans="2:9" ht="15">
      <c r="B24" s="43"/>
      <c r="C24" s="45"/>
      <c r="D24" s="46"/>
      <c r="E24" s="47"/>
      <c r="F24" s="41"/>
      <c r="G24" s="42"/>
      <c r="H24" s="42"/>
      <c r="I24" s="42"/>
    </row>
    <row r="25" spans="2:9" ht="15">
      <c r="B25" s="43"/>
      <c r="C25" s="45"/>
      <c r="D25" s="48"/>
      <c r="E25" s="49"/>
      <c r="F25" s="41"/>
      <c r="G25" s="42"/>
      <c r="H25" s="42"/>
      <c r="I25" s="42"/>
    </row>
    <row r="26" spans="2:9" ht="15">
      <c r="B26" s="43"/>
      <c r="C26" s="45"/>
      <c r="D26" s="46"/>
      <c r="E26" s="47"/>
      <c r="F26" s="41"/>
      <c r="G26" s="42"/>
      <c r="H26" s="42"/>
      <c r="I26" s="42"/>
    </row>
    <row r="27" spans="2:9" ht="15">
      <c r="B27" s="43"/>
      <c r="C27" s="45"/>
      <c r="D27" s="46"/>
      <c r="E27" s="47"/>
      <c r="F27" s="41"/>
      <c r="G27" s="42"/>
      <c r="H27" s="42"/>
      <c r="I27" s="42"/>
    </row>
    <row r="28" spans="2:9" ht="15">
      <c r="B28" s="43"/>
      <c r="C28" s="45"/>
      <c r="D28" s="46"/>
      <c r="E28" s="47"/>
      <c r="F28" s="41"/>
      <c r="G28" s="42"/>
      <c r="H28" s="42"/>
      <c r="I28" s="42"/>
    </row>
    <row r="29" spans="2:9" ht="15">
      <c r="B29" s="43"/>
      <c r="C29" s="45"/>
      <c r="D29" s="46"/>
      <c r="E29" s="47"/>
      <c r="F29" s="41"/>
      <c r="G29" s="42"/>
      <c r="H29" s="42"/>
      <c r="I29" s="42"/>
    </row>
    <row r="31" spans="2:9">
      <c r="D31" s="27"/>
    </row>
    <row r="60" spans="7:7">
      <c r="G60" s="34" t="s">
        <v>76</v>
      </c>
    </row>
  </sheetData>
  <mergeCells count="3">
    <mergeCell ref="D4:F4"/>
    <mergeCell ref="C1:G2"/>
    <mergeCell ref="C4:C5"/>
  </mergeCells>
  <hyperlinks>
    <hyperlink ref="G4" location="Menu!A1" display="Retorno al menu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J8"/>
  <sheetViews>
    <sheetView topLeftCell="B1" workbookViewId="0">
      <selection activeCell="B1" sqref="B1:J1"/>
    </sheetView>
  </sheetViews>
  <sheetFormatPr baseColWidth="10" defaultRowHeight="12.75"/>
  <cols>
    <col min="1" max="1" width="0" style="17" hidden="1" customWidth="1"/>
    <col min="2" max="2" width="66.28515625" style="17" customWidth="1"/>
    <col min="3" max="3" width="10.28515625" style="17" customWidth="1"/>
    <col min="4" max="4" width="9.7109375" style="17" customWidth="1"/>
    <col min="5" max="5" width="9.28515625" style="17" customWidth="1"/>
    <col min="6" max="6" width="9" style="17" customWidth="1"/>
    <col min="7" max="7" width="8.5703125" style="17" customWidth="1"/>
    <col min="8" max="8" width="8.85546875" style="17" customWidth="1"/>
    <col min="9" max="9" width="13.42578125" style="17" bestFit="1" customWidth="1"/>
    <col min="10" max="16384" width="11.42578125" style="17"/>
  </cols>
  <sheetData>
    <row r="1" spans="2:10" ht="15">
      <c r="B1" s="155" t="s">
        <v>212</v>
      </c>
      <c r="C1" s="155"/>
      <c r="D1" s="155"/>
      <c r="E1" s="155"/>
      <c r="F1" s="155"/>
      <c r="G1" s="155"/>
      <c r="H1" s="155"/>
      <c r="I1" s="184"/>
      <c r="J1" s="184"/>
    </row>
    <row r="3" spans="2:10" ht="15">
      <c r="B3" s="182" t="s">
        <v>44</v>
      </c>
      <c r="C3" s="181" t="s">
        <v>3</v>
      </c>
      <c r="D3" s="181"/>
      <c r="E3" s="181"/>
      <c r="F3" s="181"/>
      <c r="G3" s="181"/>
      <c r="H3" s="181"/>
      <c r="I3" s="20" t="s">
        <v>86</v>
      </c>
    </row>
    <row r="4" spans="2:10" ht="15">
      <c r="B4" s="183"/>
      <c r="C4" s="50">
        <v>2001</v>
      </c>
      <c r="D4" s="50">
        <v>2002</v>
      </c>
      <c r="E4" s="50">
        <v>2003</v>
      </c>
      <c r="F4" s="50">
        <v>2004</v>
      </c>
      <c r="G4" s="50">
        <v>2005</v>
      </c>
      <c r="H4" s="50">
        <v>2006</v>
      </c>
    </row>
    <row r="5" spans="2:10" ht="15">
      <c r="B5" s="143" t="s">
        <v>103</v>
      </c>
      <c r="C5" s="75">
        <v>17.454282093999041</v>
      </c>
      <c r="D5" s="75">
        <v>14.440441767400333</v>
      </c>
      <c r="E5" s="75">
        <v>13.831343130525791</v>
      </c>
      <c r="F5" s="75">
        <v>14.257812780445786</v>
      </c>
      <c r="G5" s="75">
        <v>14.897541562936098</v>
      </c>
      <c r="H5" s="75">
        <v>15.083935281535599</v>
      </c>
      <c r="I5" s="41"/>
    </row>
    <row r="6" spans="2:10" ht="30">
      <c r="B6" s="143" t="s">
        <v>104</v>
      </c>
      <c r="C6" s="75">
        <v>485.12136616471548</v>
      </c>
      <c r="D6" s="75">
        <v>513.79711124796495</v>
      </c>
      <c r="E6" s="75">
        <v>451.65197754284355</v>
      </c>
      <c r="F6" s="75">
        <v>526.5799105435043</v>
      </c>
      <c r="G6" s="75">
        <v>436.04136401500131</v>
      </c>
      <c r="H6" s="75">
        <v>443.22567184463117</v>
      </c>
      <c r="I6" s="41"/>
    </row>
    <row r="7" spans="2:10" ht="15">
      <c r="B7" s="144" t="s">
        <v>105</v>
      </c>
      <c r="C7" s="76">
        <v>139299.83790996129</v>
      </c>
      <c r="D7" s="76">
        <v>153021.45546029444</v>
      </c>
      <c r="E7" s="76">
        <v>164065.19334674385</v>
      </c>
      <c r="F7" s="76">
        <v>179718.41380349928</v>
      </c>
      <c r="G7" s="76">
        <v>197128.72118665092</v>
      </c>
      <c r="H7" s="76">
        <v>218091.00248281471</v>
      </c>
      <c r="I7" s="41"/>
    </row>
    <row r="8" spans="2:10">
      <c r="C8" s="34" t="s">
        <v>76</v>
      </c>
    </row>
  </sheetData>
  <mergeCells count="3">
    <mergeCell ref="C3:H3"/>
    <mergeCell ref="B3:B4"/>
    <mergeCell ref="B1:J1"/>
  </mergeCells>
  <hyperlinks>
    <hyperlink ref="I3" location="Menu!A1" display="Retorno al menu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S66"/>
  <sheetViews>
    <sheetView workbookViewId="0">
      <selection sqref="A1:G1"/>
    </sheetView>
  </sheetViews>
  <sheetFormatPr baseColWidth="10" defaultRowHeight="12.75"/>
  <cols>
    <col min="1" max="2" width="11.42578125" style="17"/>
    <col min="3" max="3" width="99.28515625" style="17" bestFit="1" customWidth="1"/>
    <col min="4" max="4" width="30.28515625" style="17" customWidth="1"/>
    <col min="5" max="5" width="13.42578125" style="17" bestFit="1" customWidth="1"/>
    <col min="6" max="6" width="14.42578125" style="17" bestFit="1" customWidth="1"/>
    <col min="7" max="16384" width="11.42578125" style="17"/>
  </cols>
  <sheetData>
    <row r="1" spans="1:71" s="51" customFormat="1" ht="15">
      <c r="A1" s="155" t="s">
        <v>180</v>
      </c>
      <c r="B1" s="155"/>
      <c r="C1" s="155"/>
      <c r="D1" s="155"/>
      <c r="E1" s="155"/>
      <c r="F1" s="155"/>
      <c r="G1" s="155"/>
    </row>
    <row r="2" spans="1:71">
      <c r="E2" s="185"/>
      <c r="F2" s="186"/>
    </row>
    <row r="3" spans="1:71" ht="15">
      <c r="A3" s="187" t="s">
        <v>44</v>
      </c>
      <c r="B3" s="188"/>
      <c r="C3" s="188"/>
      <c r="D3" s="189" t="s">
        <v>137</v>
      </c>
      <c r="E3" s="187" t="s">
        <v>3</v>
      </c>
      <c r="F3" s="187"/>
      <c r="G3" s="20" t="s">
        <v>86</v>
      </c>
    </row>
    <row r="4" spans="1:71" ht="15">
      <c r="A4" s="154"/>
      <c r="B4" s="154"/>
      <c r="C4" s="154"/>
      <c r="D4" s="154"/>
      <c r="E4" s="145">
        <v>2001</v>
      </c>
      <c r="F4" s="145">
        <v>2006</v>
      </c>
    </row>
    <row r="5" spans="1:71" s="58" customFormat="1" ht="15">
      <c r="A5" s="53" t="s">
        <v>138</v>
      </c>
      <c r="B5" s="53"/>
      <c r="C5" s="53"/>
      <c r="D5" s="53"/>
      <c r="E5" s="57"/>
      <c r="F5" s="5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</row>
    <row r="6" spans="1:71" ht="15">
      <c r="A6" s="54"/>
      <c r="B6" s="55" t="s">
        <v>139</v>
      </c>
      <c r="C6" s="55"/>
      <c r="D6" s="55" t="s">
        <v>140</v>
      </c>
      <c r="E6" s="59">
        <v>81866545</v>
      </c>
      <c r="F6" s="59">
        <v>113834210</v>
      </c>
    </row>
    <row r="7" spans="1:71" ht="15">
      <c r="A7" s="54"/>
      <c r="B7" s="54"/>
      <c r="C7" s="54" t="s">
        <v>154</v>
      </c>
      <c r="D7" s="54" t="s">
        <v>140</v>
      </c>
      <c r="E7" s="60">
        <v>80543608</v>
      </c>
      <c r="F7" s="60">
        <v>112346573</v>
      </c>
    </row>
    <row r="8" spans="1:71" ht="15">
      <c r="A8" s="54"/>
      <c r="B8" s="54"/>
      <c r="C8" s="54" t="s">
        <v>155</v>
      </c>
      <c r="D8" s="54" t="s">
        <v>140</v>
      </c>
      <c r="E8" s="60">
        <v>1321016</v>
      </c>
      <c r="F8" s="60">
        <v>1485973</v>
      </c>
    </row>
    <row r="9" spans="1:71" ht="15">
      <c r="A9" s="54"/>
      <c r="B9" s="18"/>
      <c r="C9" s="18" t="s">
        <v>156</v>
      </c>
      <c r="D9" s="18" t="s">
        <v>140</v>
      </c>
      <c r="E9" s="61">
        <v>1921</v>
      </c>
      <c r="F9" s="61">
        <v>1664</v>
      </c>
    </row>
    <row r="10" spans="1:71" ht="15">
      <c r="A10" s="54"/>
      <c r="B10" s="55" t="s">
        <v>157</v>
      </c>
      <c r="C10" s="55"/>
      <c r="D10" s="55"/>
      <c r="E10" s="62"/>
      <c r="F10" s="62"/>
    </row>
    <row r="11" spans="1:71" ht="15">
      <c r="A11" s="54"/>
      <c r="B11" s="54"/>
      <c r="C11" s="54" t="s">
        <v>154</v>
      </c>
      <c r="D11" s="54" t="s">
        <v>141</v>
      </c>
      <c r="E11" s="63">
        <v>98.38</v>
      </c>
      <c r="F11" s="63">
        <v>98.69</v>
      </c>
    </row>
    <row r="12" spans="1:71" ht="15">
      <c r="A12" s="54"/>
      <c r="B12" s="54"/>
      <c r="C12" s="54" t="s">
        <v>155</v>
      </c>
      <c r="D12" s="54" t="s">
        <v>141</v>
      </c>
      <c r="E12" s="63">
        <v>1.61</v>
      </c>
      <c r="F12" s="63">
        <v>1.31</v>
      </c>
    </row>
    <row r="13" spans="1:71" ht="15">
      <c r="A13" s="54"/>
      <c r="B13" s="18"/>
      <c r="C13" s="18" t="s">
        <v>156</v>
      </c>
      <c r="D13" s="18" t="s">
        <v>141</v>
      </c>
      <c r="E13" s="64">
        <v>2E-3</v>
      </c>
      <c r="F13" s="64">
        <v>1E-3</v>
      </c>
    </row>
    <row r="14" spans="1:71" ht="15">
      <c r="A14" s="54"/>
      <c r="B14" s="55" t="s">
        <v>158</v>
      </c>
      <c r="C14" s="55"/>
      <c r="D14" s="55"/>
      <c r="E14" s="62"/>
      <c r="F14" s="62"/>
    </row>
    <row r="15" spans="1:71" ht="15">
      <c r="A15" s="54"/>
      <c r="B15" s="54"/>
      <c r="C15" s="54" t="s">
        <v>159</v>
      </c>
      <c r="D15" s="54" t="s">
        <v>140</v>
      </c>
      <c r="E15" s="63">
        <v>29057744.101220302</v>
      </c>
      <c r="F15" s="63">
        <v>43927569.048551515</v>
      </c>
    </row>
    <row r="16" spans="1:71" ht="15">
      <c r="A16" s="54"/>
      <c r="B16" s="54"/>
      <c r="C16" s="54" t="s">
        <v>160</v>
      </c>
      <c r="D16" s="54" t="s">
        <v>140</v>
      </c>
      <c r="E16" s="63">
        <v>9010055.7393915243</v>
      </c>
      <c r="F16" s="63">
        <v>21656099.877262771</v>
      </c>
    </row>
    <row r="17" spans="1:6" ht="15">
      <c r="A17" s="54"/>
      <c r="B17" s="54"/>
      <c r="C17" s="54" t="s">
        <v>161</v>
      </c>
      <c r="D17" s="54" t="s">
        <v>140</v>
      </c>
      <c r="E17" s="63">
        <v>12676829.975153605</v>
      </c>
      <c r="F17" s="63">
        <v>13439095.513578387</v>
      </c>
    </row>
    <row r="18" spans="1:6" ht="15">
      <c r="A18" s="54"/>
      <c r="B18" s="54"/>
      <c r="C18" s="54" t="s">
        <v>222</v>
      </c>
      <c r="D18" s="54" t="s">
        <v>140</v>
      </c>
      <c r="E18" s="63">
        <v>10047395.242164895</v>
      </c>
      <c r="F18" s="63">
        <v>13770545.504320903</v>
      </c>
    </row>
    <row r="19" spans="1:6" ht="15">
      <c r="A19" s="54"/>
      <c r="B19" s="18"/>
      <c r="C19" s="18" t="s">
        <v>221</v>
      </c>
      <c r="D19" s="18" t="s">
        <v>140</v>
      </c>
      <c r="E19" s="65">
        <v>6889950.2032670528</v>
      </c>
      <c r="F19" s="65">
        <v>6617301.0065712202</v>
      </c>
    </row>
    <row r="20" spans="1:6" ht="15">
      <c r="A20" s="54"/>
      <c r="B20" s="55" t="s">
        <v>162</v>
      </c>
      <c r="C20" s="55"/>
      <c r="D20" s="55"/>
      <c r="E20" s="62"/>
      <c r="F20" s="62"/>
    </row>
    <row r="21" spans="1:6" ht="15">
      <c r="A21" s="54"/>
      <c r="B21" s="54"/>
      <c r="C21" s="54" t="s">
        <v>163</v>
      </c>
      <c r="D21" s="54" t="s">
        <v>141</v>
      </c>
      <c r="E21" s="66">
        <v>0.67945160503040625</v>
      </c>
      <c r="F21" s="66">
        <v>0.72250328877188796</v>
      </c>
    </row>
    <row r="22" spans="1:6" ht="15">
      <c r="A22" s="54"/>
      <c r="B22" s="54"/>
      <c r="C22" s="54" t="s">
        <v>164</v>
      </c>
      <c r="D22" s="54" t="s">
        <v>141</v>
      </c>
      <c r="E22" s="66">
        <v>3.2304759898496203E-2</v>
      </c>
      <c r="F22" s="66">
        <v>2.6296344259558013E-2</v>
      </c>
    </row>
    <row r="23" spans="1:6" ht="15">
      <c r="A23" s="54"/>
      <c r="B23" s="54"/>
      <c r="C23" s="54" t="s">
        <v>165</v>
      </c>
      <c r="D23" s="54" t="s">
        <v>141</v>
      </c>
      <c r="E23" s="66">
        <v>1.2369918787930188</v>
      </c>
      <c r="F23" s="66">
        <v>1.395100987236173</v>
      </c>
    </row>
    <row r="24" spans="1:6" ht="15">
      <c r="A24" s="54"/>
      <c r="B24" s="54"/>
      <c r="C24" s="54" t="s">
        <v>166</v>
      </c>
      <c r="D24" s="54" t="s">
        <v>141</v>
      </c>
      <c r="E24" s="66">
        <v>1.3136306506534697E-2</v>
      </c>
      <c r="F24" s="66">
        <v>9.4472833563543756E-3</v>
      </c>
    </row>
    <row r="25" spans="1:6" ht="15">
      <c r="A25" s="54"/>
      <c r="B25" s="54"/>
      <c r="C25" s="54" t="s">
        <v>220</v>
      </c>
      <c r="D25" s="54" t="s">
        <v>141</v>
      </c>
      <c r="E25" s="66">
        <v>0.81202869295028612</v>
      </c>
      <c r="F25" s="66">
        <v>0.69049521331971853</v>
      </c>
    </row>
    <row r="26" spans="1:6" ht="15">
      <c r="A26" s="54"/>
      <c r="B26" s="54"/>
      <c r="C26" s="54" t="s">
        <v>167</v>
      </c>
      <c r="D26" s="54" t="s">
        <v>141</v>
      </c>
      <c r="E26" s="66">
        <v>72.146474997286575</v>
      </c>
      <c r="F26" s="66">
        <v>64.76865754527455</v>
      </c>
    </row>
    <row r="27" spans="1:6" ht="15">
      <c r="A27" s="54"/>
      <c r="B27" s="54"/>
      <c r="C27" s="54" t="s">
        <v>168</v>
      </c>
      <c r="D27" s="54" t="s">
        <v>141</v>
      </c>
      <c r="E27" s="67">
        <v>2.2049416634478372E-3</v>
      </c>
      <c r="F27" s="67">
        <v>1.4642412279505508E-3</v>
      </c>
    </row>
    <row r="28" spans="1:6" ht="15">
      <c r="A28" s="54"/>
      <c r="B28" s="54"/>
      <c r="C28" s="54" t="s">
        <v>169</v>
      </c>
      <c r="D28" s="54" t="s">
        <v>141</v>
      </c>
      <c r="E28" s="66">
        <v>12.057794132557982</v>
      </c>
      <c r="F28" s="66">
        <v>19.750883834818914</v>
      </c>
    </row>
    <row r="29" spans="1:6" ht="15">
      <c r="A29" s="54"/>
      <c r="B29" s="54"/>
      <c r="C29" s="54" t="s">
        <v>170</v>
      </c>
      <c r="D29" s="54" t="s">
        <v>141</v>
      </c>
      <c r="E29" s="66">
        <v>12.300548573599594</v>
      </c>
      <c r="F29" s="66">
        <v>12.114680298803131</v>
      </c>
    </row>
    <row r="30" spans="1:6" ht="15">
      <c r="A30" s="54"/>
      <c r="B30" s="54"/>
      <c r="C30" s="54" t="s">
        <v>171</v>
      </c>
      <c r="D30" s="54" t="s">
        <v>141</v>
      </c>
      <c r="E30" s="66">
        <v>0.52600471327263587</v>
      </c>
      <c r="F30" s="66">
        <v>0.36331900080918478</v>
      </c>
    </row>
    <row r="31" spans="1:6" ht="15">
      <c r="A31" s="54"/>
      <c r="B31" s="18"/>
      <c r="C31" s="18" t="s">
        <v>172</v>
      </c>
      <c r="D31" s="18" t="s">
        <v>141</v>
      </c>
      <c r="E31" s="68">
        <v>0.19305939844101311</v>
      </c>
      <c r="F31" s="68">
        <v>0.15715196212259674</v>
      </c>
    </row>
    <row r="32" spans="1:6" ht="15">
      <c r="A32" s="54"/>
      <c r="B32" s="55" t="s">
        <v>142</v>
      </c>
      <c r="C32" s="55"/>
      <c r="D32" s="55" t="s">
        <v>140</v>
      </c>
      <c r="E32" s="59">
        <v>14289218</v>
      </c>
      <c r="F32" s="59">
        <v>17170679</v>
      </c>
    </row>
    <row r="33" spans="1:71" ht="15">
      <c r="A33" s="54"/>
      <c r="B33" s="54"/>
      <c r="C33" s="54" t="s">
        <v>173</v>
      </c>
      <c r="D33" s="54" t="s">
        <v>140</v>
      </c>
      <c r="E33" s="60">
        <v>14260247</v>
      </c>
      <c r="F33" s="60">
        <v>17143875</v>
      </c>
    </row>
    <row r="34" spans="1:71" ht="15">
      <c r="A34" s="54"/>
      <c r="B34" s="18"/>
      <c r="C34" s="18" t="s">
        <v>174</v>
      </c>
      <c r="D34" s="18" t="s">
        <v>140</v>
      </c>
      <c r="E34" s="61">
        <v>28970</v>
      </c>
      <c r="F34" s="61">
        <v>26803</v>
      </c>
    </row>
    <row r="35" spans="1:71" ht="15">
      <c r="A35" s="54"/>
      <c r="B35" s="55" t="s">
        <v>175</v>
      </c>
      <c r="C35" s="55"/>
      <c r="D35" s="55" t="s">
        <v>141</v>
      </c>
      <c r="E35" s="59">
        <v>100</v>
      </c>
      <c r="F35" s="59">
        <v>99.999999999999957</v>
      </c>
    </row>
    <row r="36" spans="1:71" ht="15">
      <c r="A36" s="54"/>
      <c r="B36" s="54"/>
      <c r="C36" s="54" t="s">
        <v>173</v>
      </c>
      <c r="D36" s="54" t="s">
        <v>141</v>
      </c>
      <c r="E36" s="63">
        <v>99.797252725796469</v>
      </c>
      <c r="F36" s="63">
        <v>99.843896679915801</v>
      </c>
    </row>
    <row r="37" spans="1:71" ht="15">
      <c r="A37" s="54"/>
      <c r="B37" s="18"/>
      <c r="C37" s="18" t="s">
        <v>174</v>
      </c>
      <c r="D37" s="18" t="s">
        <v>141</v>
      </c>
      <c r="E37" s="65">
        <v>0.20274027591992788</v>
      </c>
      <c r="F37" s="65">
        <v>0.15609749620268365</v>
      </c>
    </row>
    <row r="38" spans="1:71" ht="15">
      <c r="A38" s="54"/>
      <c r="B38" s="54" t="s">
        <v>143</v>
      </c>
      <c r="C38" s="54"/>
      <c r="D38" s="54"/>
      <c r="E38" s="63"/>
      <c r="F38" s="63"/>
    </row>
    <row r="39" spans="1:71" ht="15">
      <c r="A39" s="54"/>
      <c r="B39" s="54"/>
      <c r="C39" s="54" t="s">
        <v>34</v>
      </c>
      <c r="D39" s="54" t="s">
        <v>140</v>
      </c>
      <c r="E39" s="63">
        <v>6908664.6105994526</v>
      </c>
      <c r="F39" s="63">
        <v>9979704.5207368191</v>
      </c>
    </row>
    <row r="40" spans="1:71" ht="15">
      <c r="A40" s="54"/>
      <c r="B40" s="54"/>
      <c r="C40" s="54" t="s">
        <v>176</v>
      </c>
      <c r="D40" s="54" t="s">
        <v>140</v>
      </c>
      <c r="E40" s="63">
        <v>5663229.43022162</v>
      </c>
      <c r="F40" s="63">
        <v>5436292.9409880042</v>
      </c>
    </row>
    <row r="41" spans="1:71" ht="16.5">
      <c r="A41" s="54"/>
      <c r="B41" s="54"/>
      <c r="C41" s="54" t="s">
        <v>33</v>
      </c>
      <c r="D41" s="54" t="s">
        <v>140</v>
      </c>
      <c r="E41" s="69">
        <v>1670394.3795571513</v>
      </c>
      <c r="F41" s="69">
        <v>1704176.9187751487</v>
      </c>
    </row>
    <row r="42" spans="1:71" ht="16.5">
      <c r="A42" s="54"/>
      <c r="B42" s="54"/>
      <c r="C42" s="54" t="s">
        <v>34</v>
      </c>
      <c r="D42" s="54" t="s">
        <v>141</v>
      </c>
      <c r="E42" s="69">
        <v>48.35</v>
      </c>
      <c r="F42" s="69">
        <v>58.12</v>
      </c>
    </row>
    <row r="43" spans="1:71" ht="15">
      <c r="A43" s="54"/>
      <c r="B43" s="54"/>
      <c r="C43" s="54" t="s">
        <v>176</v>
      </c>
      <c r="D43" s="54" t="s">
        <v>141</v>
      </c>
      <c r="E43" s="63">
        <v>39.632886246608244</v>
      </c>
      <c r="F43" s="63">
        <v>31.660326873237686</v>
      </c>
    </row>
    <row r="44" spans="1:71" ht="15">
      <c r="A44" s="54"/>
      <c r="B44" s="54"/>
      <c r="C44" s="54" t="s">
        <v>33</v>
      </c>
      <c r="D44" s="54" t="s">
        <v>141</v>
      </c>
      <c r="E44" s="63">
        <v>11.689893769564556</v>
      </c>
      <c r="F44" s="63">
        <v>9.9249247389605131</v>
      </c>
    </row>
    <row r="45" spans="1:71" ht="15">
      <c r="A45" s="54"/>
      <c r="B45" s="54"/>
      <c r="C45" s="54" t="s">
        <v>45</v>
      </c>
      <c r="D45" s="54" t="s">
        <v>140</v>
      </c>
      <c r="E45" s="70">
        <v>67577327.673403844</v>
      </c>
      <c r="F45" s="70">
        <v>96663531.098714679</v>
      </c>
    </row>
    <row r="46" spans="1:71" s="58" customFormat="1" ht="15">
      <c r="A46" s="53" t="s">
        <v>144</v>
      </c>
      <c r="B46" s="53"/>
      <c r="C46" s="53"/>
      <c r="D46" s="53"/>
      <c r="E46" s="5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</row>
    <row r="47" spans="1:71" ht="15">
      <c r="A47" s="54"/>
      <c r="B47" s="54"/>
      <c r="C47" s="54" t="s">
        <v>146</v>
      </c>
      <c r="D47" s="54" t="s">
        <v>213</v>
      </c>
      <c r="E47" s="71" t="s">
        <v>145</v>
      </c>
      <c r="F47" s="63">
        <v>1.8552761099999999</v>
      </c>
    </row>
    <row r="48" spans="1:71" ht="15">
      <c r="A48" s="54"/>
      <c r="B48" s="54"/>
      <c r="C48" s="54" t="s">
        <v>216</v>
      </c>
      <c r="D48" s="54" t="s">
        <v>213</v>
      </c>
      <c r="E48" s="71" t="s">
        <v>145</v>
      </c>
      <c r="F48" s="63">
        <v>9.89</v>
      </c>
    </row>
    <row r="49" spans="1:71" ht="15">
      <c r="A49" s="54"/>
      <c r="B49" s="54"/>
      <c r="C49" s="54" t="s">
        <v>217</v>
      </c>
      <c r="D49" s="54" t="s">
        <v>213</v>
      </c>
      <c r="E49" s="71" t="s">
        <v>145</v>
      </c>
      <c r="F49" s="63">
        <v>5.8138581385813852</v>
      </c>
    </row>
    <row r="50" spans="1:71" ht="15">
      <c r="A50" s="54"/>
      <c r="B50" s="54"/>
      <c r="C50" s="54" t="s">
        <v>43</v>
      </c>
      <c r="D50" s="54" t="s">
        <v>213</v>
      </c>
      <c r="E50" s="71" t="s">
        <v>145</v>
      </c>
      <c r="F50" s="63">
        <v>17.559134248581387</v>
      </c>
    </row>
    <row r="51" spans="1:71" ht="15">
      <c r="A51" s="54"/>
      <c r="B51" s="54"/>
      <c r="C51" s="54" t="s">
        <v>146</v>
      </c>
      <c r="D51" s="54" t="s">
        <v>141</v>
      </c>
      <c r="E51" s="71" t="s">
        <v>145</v>
      </c>
      <c r="F51" s="63">
        <v>10.565874625338598</v>
      </c>
    </row>
    <row r="52" spans="1:71" ht="15">
      <c r="A52" s="54"/>
      <c r="B52" s="54"/>
      <c r="C52" s="54" t="s">
        <v>216</v>
      </c>
      <c r="D52" s="54" t="s">
        <v>141</v>
      </c>
      <c r="E52" s="71" t="s">
        <v>145</v>
      </c>
      <c r="F52" s="63">
        <v>56.32396142081447</v>
      </c>
    </row>
    <row r="53" spans="1:71" ht="15">
      <c r="A53" s="54"/>
      <c r="B53" s="54"/>
      <c r="C53" s="54" t="s">
        <v>217</v>
      </c>
      <c r="D53" s="54" t="s">
        <v>141</v>
      </c>
      <c r="E53" s="71" t="s">
        <v>145</v>
      </c>
      <c r="F53" s="63">
        <v>33.110163953846929</v>
      </c>
    </row>
    <row r="54" spans="1:71" ht="15">
      <c r="A54" s="54"/>
      <c r="B54" s="54"/>
      <c r="C54" s="54" t="s">
        <v>177</v>
      </c>
      <c r="D54" s="54" t="s">
        <v>141</v>
      </c>
      <c r="E54" s="71"/>
      <c r="F54" s="63"/>
    </row>
    <row r="55" spans="1:71" ht="15">
      <c r="A55" s="54"/>
      <c r="B55" s="54"/>
      <c r="C55" s="54" t="s">
        <v>178</v>
      </c>
      <c r="D55" s="54" t="s">
        <v>141</v>
      </c>
      <c r="E55" s="71" t="s">
        <v>145</v>
      </c>
      <c r="F55" s="63">
        <v>0.37179071048899481</v>
      </c>
    </row>
    <row r="56" spans="1:71" ht="15">
      <c r="A56" s="54"/>
      <c r="B56" s="54"/>
      <c r="C56" s="54" t="s">
        <v>218</v>
      </c>
      <c r="D56" s="54" t="s">
        <v>141</v>
      </c>
      <c r="E56" s="71" t="s">
        <v>145</v>
      </c>
      <c r="F56" s="63">
        <v>3.3374953599028112</v>
      </c>
    </row>
    <row r="57" spans="1:71" ht="15">
      <c r="A57" s="54"/>
      <c r="B57" s="54"/>
      <c r="C57" s="54" t="s">
        <v>219</v>
      </c>
      <c r="D57" s="54" t="s">
        <v>141</v>
      </c>
      <c r="E57" s="71" t="s">
        <v>145</v>
      </c>
      <c r="F57" s="63">
        <v>0.96116369750897879</v>
      </c>
    </row>
    <row r="58" spans="1:71" ht="15">
      <c r="A58" s="18"/>
      <c r="B58" s="18"/>
      <c r="C58" s="18" t="s">
        <v>179</v>
      </c>
      <c r="D58" s="18" t="s">
        <v>141</v>
      </c>
      <c r="E58" s="72" t="s">
        <v>145</v>
      </c>
      <c r="F58" s="65">
        <v>1.2540287088700453</v>
      </c>
    </row>
    <row r="59" spans="1:71" s="58" customFormat="1" ht="15">
      <c r="A59" s="73" t="s">
        <v>147</v>
      </c>
      <c r="B59" s="73"/>
      <c r="C59" s="73"/>
      <c r="D59" s="73"/>
      <c r="E59" s="74"/>
      <c r="F59" s="74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</row>
    <row r="60" spans="1:71" ht="15">
      <c r="A60" s="54"/>
      <c r="B60" s="54"/>
      <c r="C60" s="54" t="s">
        <v>148</v>
      </c>
      <c r="D60" s="54" t="s">
        <v>141</v>
      </c>
      <c r="E60" s="63">
        <v>17</v>
      </c>
      <c r="F60" s="63">
        <v>15</v>
      </c>
    </row>
    <row r="61" spans="1:71" ht="15">
      <c r="A61" s="54"/>
      <c r="B61" s="54"/>
      <c r="C61" s="54" t="s">
        <v>149</v>
      </c>
      <c r="D61" s="54" t="s">
        <v>215</v>
      </c>
      <c r="E61" s="63">
        <v>139299.83790996129</v>
      </c>
      <c r="F61" s="63">
        <v>218091.00248281471</v>
      </c>
    </row>
    <row r="62" spans="1:71" ht="15">
      <c r="A62" s="18"/>
      <c r="B62" s="18"/>
      <c r="C62" s="18" t="s">
        <v>150</v>
      </c>
      <c r="D62" s="18" t="s">
        <v>214</v>
      </c>
      <c r="E62" s="56">
        <v>485</v>
      </c>
      <c r="F62" s="56">
        <v>443</v>
      </c>
    </row>
    <row r="64" spans="1:71">
      <c r="B64" s="17" t="s">
        <v>151</v>
      </c>
    </row>
    <row r="66" spans="4:4">
      <c r="D66" s="19" t="s">
        <v>76</v>
      </c>
    </row>
  </sheetData>
  <mergeCells count="5">
    <mergeCell ref="E2:F2"/>
    <mergeCell ref="E3:F3"/>
    <mergeCell ref="A1:G1"/>
    <mergeCell ref="A3:C4"/>
    <mergeCell ref="D3:D4"/>
  </mergeCells>
  <hyperlinks>
    <hyperlink ref="G3" location="Menu!A1" display="Retorno al men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sqref="A1:H1"/>
    </sheetView>
  </sheetViews>
  <sheetFormatPr baseColWidth="10" defaultRowHeight="12.75"/>
  <cols>
    <col min="1" max="1" width="43.42578125" style="24" customWidth="1"/>
    <col min="2" max="7" width="13.42578125" style="24" customWidth="1"/>
    <col min="8" max="16384" width="11.42578125" style="24"/>
  </cols>
  <sheetData>
    <row r="1" spans="1:8" ht="15">
      <c r="A1" s="155" t="s">
        <v>194</v>
      </c>
      <c r="B1" s="155"/>
      <c r="C1" s="155"/>
      <c r="D1" s="155"/>
      <c r="E1" s="155"/>
      <c r="F1" s="155"/>
      <c r="G1" s="155"/>
      <c r="H1" s="156"/>
    </row>
    <row r="2" spans="1:8" hidden="1"/>
    <row r="3" spans="1:8" hidden="1">
      <c r="A3" s="26"/>
    </row>
    <row r="4" spans="1:8" hidden="1">
      <c r="A4" s="26"/>
    </row>
    <row r="5" spans="1:8" s="28" customFormat="1" ht="25.5" hidden="1" customHeight="1"/>
    <row r="6" spans="1:8" hidden="1"/>
    <row r="7" spans="1:8" hidden="1"/>
    <row r="9" spans="1:8">
      <c r="A9" s="153" t="s">
        <v>106</v>
      </c>
      <c r="B9" s="89" t="s">
        <v>3</v>
      </c>
      <c r="C9" s="35"/>
      <c r="D9" s="35"/>
      <c r="E9" s="35"/>
      <c r="F9" s="35"/>
      <c r="G9" s="35"/>
      <c r="H9" s="25" t="s">
        <v>86</v>
      </c>
    </row>
    <row r="10" spans="1:8">
      <c r="A10" s="154"/>
      <c r="B10" s="36">
        <v>2001</v>
      </c>
      <c r="C10" s="36">
        <v>2002</v>
      </c>
      <c r="D10" s="36">
        <v>2003</v>
      </c>
      <c r="E10" s="36">
        <v>2004</v>
      </c>
      <c r="F10" s="36">
        <v>2005</v>
      </c>
      <c r="G10" s="36">
        <v>2006</v>
      </c>
    </row>
    <row r="11" spans="1:8">
      <c r="A11" s="29" t="s">
        <v>87</v>
      </c>
      <c r="B11" s="90">
        <v>80543608.192768127</v>
      </c>
      <c r="C11" s="90">
        <v>90539921.988682732</v>
      </c>
      <c r="D11" s="90">
        <v>84609759.208500996</v>
      </c>
      <c r="E11" s="90">
        <v>108952712.08930899</v>
      </c>
      <c r="F11" s="90">
        <v>99556349.369372264</v>
      </c>
      <c r="G11" s="90">
        <v>112346573.14556003</v>
      </c>
    </row>
    <row r="12" spans="1:8">
      <c r="A12" s="30" t="s">
        <v>0</v>
      </c>
      <c r="B12" s="91">
        <v>4162612.1027348046</v>
      </c>
      <c r="C12" s="91">
        <v>4462115.3738296106</v>
      </c>
      <c r="D12" s="91">
        <v>4372971.0251041446</v>
      </c>
      <c r="E12" s="91">
        <v>4701701.5035308162</v>
      </c>
      <c r="F12" s="91">
        <v>4978387.4325628756</v>
      </c>
      <c r="G12" s="91">
        <v>4850866.1708575152</v>
      </c>
    </row>
    <row r="13" spans="1:8">
      <c r="A13" s="30" t="s">
        <v>1</v>
      </c>
      <c r="B13" s="91">
        <v>12676829.975153605</v>
      </c>
      <c r="C13" s="91">
        <v>12805658.478789823</v>
      </c>
      <c r="D13" s="91">
        <v>13055260.869875791</v>
      </c>
      <c r="E13" s="91">
        <v>13542840.700833282</v>
      </c>
      <c r="F13" s="91">
        <v>13729583.023004988</v>
      </c>
      <c r="G13" s="91">
        <v>13439095.513578387</v>
      </c>
    </row>
    <row r="14" spans="1:8">
      <c r="A14" s="30" t="s">
        <v>12</v>
      </c>
      <c r="B14" s="91">
        <v>247275.59866098163</v>
      </c>
      <c r="C14" s="91">
        <v>256379.24242655732</v>
      </c>
      <c r="D14" s="91">
        <v>260952.89326980905</v>
      </c>
      <c r="E14" s="91">
        <v>260371.93629221673</v>
      </c>
      <c r="F14" s="91">
        <v>268187.08128277236</v>
      </c>
      <c r="G14" s="91">
        <v>274932.45574475889</v>
      </c>
    </row>
    <row r="15" spans="1:8">
      <c r="A15" s="30" t="s">
        <v>88</v>
      </c>
      <c r="B15" s="91">
        <v>417504.24038767739</v>
      </c>
      <c r="C15" s="91">
        <v>443862.41708847351</v>
      </c>
      <c r="D15" s="91">
        <v>452634.36595833598</v>
      </c>
      <c r="E15" s="91">
        <v>464174.56640777993</v>
      </c>
      <c r="F15" s="91">
        <v>476576.56253966398</v>
      </c>
      <c r="G15" s="91">
        <v>511087.31268818502</v>
      </c>
    </row>
    <row r="16" spans="1:8" ht="25.5">
      <c r="A16" s="30" t="s">
        <v>191</v>
      </c>
      <c r="B16" s="91">
        <v>744553.65758609981</v>
      </c>
      <c r="C16" s="91">
        <v>764064.3795439956</v>
      </c>
      <c r="D16" s="91">
        <v>1346789.3762603281</v>
      </c>
      <c r="E16" s="91">
        <v>703893.82780224865</v>
      </c>
      <c r="F16" s="91">
        <v>856563.96179415518</v>
      </c>
      <c r="G16" s="91">
        <v>766365.70739745128</v>
      </c>
    </row>
    <row r="17" spans="1:7">
      <c r="A17" s="30" t="s">
        <v>5</v>
      </c>
      <c r="B17" s="91">
        <v>11811.325896862894</v>
      </c>
      <c r="C17" s="91">
        <v>14492.377670475049</v>
      </c>
      <c r="D17" s="91">
        <v>14215.882621465484</v>
      </c>
      <c r="E17" s="91">
        <v>12286.109691786813</v>
      </c>
      <c r="F17" s="91">
        <v>11193.817342847819</v>
      </c>
      <c r="G17" s="91">
        <v>9804.8746524618473</v>
      </c>
    </row>
    <row r="18" spans="1:7">
      <c r="A18" s="30" t="s">
        <v>6</v>
      </c>
      <c r="B18" s="91">
        <v>8703.8595032136145</v>
      </c>
      <c r="C18" s="91">
        <v>10146.841838922444</v>
      </c>
      <c r="D18" s="91">
        <v>11248.509009377409</v>
      </c>
      <c r="E18" s="91">
        <v>11214.679245816875</v>
      </c>
      <c r="F18" s="91">
        <v>8109.948267780157</v>
      </c>
      <c r="G18" s="91">
        <v>7108.0004411402242</v>
      </c>
    </row>
    <row r="19" spans="1:7">
      <c r="A19" s="30" t="s">
        <v>89</v>
      </c>
      <c r="B19" s="91">
        <v>423.11475601528031</v>
      </c>
      <c r="C19" s="91">
        <v>237.82960685188658</v>
      </c>
      <c r="D19" s="91">
        <v>1782.7792709926737</v>
      </c>
      <c r="E19" s="91">
        <v>2933.6135069833404</v>
      </c>
      <c r="F19" s="91">
        <v>1391.9684535301826</v>
      </c>
      <c r="G19" s="91">
        <v>2553.1541694767889</v>
      </c>
    </row>
    <row r="20" spans="1:7" ht="25.5">
      <c r="A20" s="30" t="s">
        <v>13</v>
      </c>
      <c r="B20" s="91">
        <v>29057744.101220302</v>
      </c>
      <c r="C20" s="91">
        <v>34367902.519569598</v>
      </c>
      <c r="D20" s="91">
        <v>31690818.126520477</v>
      </c>
      <c r="E20" s="91">
        <v>46345281.246735342</v>
      </c>
      <c r="F20" s="91">
        <v>32620875.673990753</v>
      </c>
      <c r="G20" s="91">
        <v>43927569.048551515</v>
      </c>
    </row>
    <row r="21" spans="1:7">
      <c r="A21" s="30" t="s">
        <v>7</v>
      </c>
      <c r="B21" s="91">
        <v>1999624.0235334737</v>
      </c>
      <c r="C21" s="91">
        <v>2279158.232454272</v>
      </c>
      <c r="D21" s="91">
        <v>2938621.7015375188</v>
      </c>
      <c r="E21" s="91">
        <v>2385171.6346102515</v>
      </c>
      <c r="F21" s="91">
        <v>2436654.607749539</v>
      </c>
      <c r="G21" s="91">
        <v>2497620.5468632923</v>
      </c>
    </row>
    <row r="22" spans="1:7">
      <c r="A22" s="30" t="s">
        <v>8</v>
      </c>
      <c r="B22" s="91">
        <v>6889950.2032670528</v>
      </c>
      <c r="C22" s="91">
        <v>5034183.3562447056</v>
      </c>
      <c r="D22" s="91">
        <v>3407318.1924240682</v>
      </c>
      <c r="E22" s="91">
        <v>7549443.0500127655</v>
      </c>
      <c r="F22" s="91">
        <v>7157474.1677013654</v>
      </c>
      <c r="G22" s="91">
        <v>6617301.0065712202</v>
      </c>
    </row>
    <row r="23" spans="1:7">
      <c r="A23" s="30" t="s">
        <v>14</v>
      </c>
      <c r="B23" s="91">
        <v>639699.32130056992</v>
      </c>
      <c r="C23" s="91">
        <v>624976.18377469922</v>
      </c>
      <c r="D23" s="91">
        <v>613187.03577590897</v>
      </c>
      <c r="E23" s="91">
        <v>608280.89945119701</v>
      </c>
      <c r="F23" s="91">
        <v>575046.54916350043</v>
      </c>
      <c r="G23" s="91">
        <v>586584.72631171579</v>
      </c>
    </row>
    <row r="24" spans="1:7">
      <c r="A24" s="30" t="s">
        <v>15</v>
      </c>
      <c r="B24" s="91">
        <v>3222578.0363204842</v>
      </c>
      <c r="C24" s="91">
        <v>3969193.8941184431</v>
      </c>
      <c r="D24" s="91">
        <v>566755.71691683179</v>
      </c>
      <c r="E24" s="91">
        <v>665946.78602848074</v>
      </c>
      <c r="F24" s="91">
        <v>736736.54052043275</v>
      </c>
      <c r="G24" s="91">
        <v>665889.90444341092</v>
      </c>
    </row>
    <row r="25" spans="1:7" ht="25.5">
      <c r="A25" s="30" t="s">
        <v>16</v>
      </c>
      <c r="B25" s="91">
        <v>742129.74184171669</v>
      </c>
      <c r="C25" s="91">
        <v>1151915.583187962</v>
      </c>
      <c r="D25" s="91">
        <v>1370639.4690410206</v>
      </c>
      <c r="E25" s="91">
        <v>1798808.7090661332</v>
      </c>
      <c r="F25" s="91">
        <v>1600104.6099811338</v>
      </c>
      <c r="G25" s="91">
        <v>1575266.2992801182</v>
      </c>
    </row>
    <row r="26" spans="1:7" ht="25.5">
      <c r="A26" s="30" t="s">
        <v>90</v>
      </c>
      <c r="B26" s="92">
        <v>22987.003449607553</v>
      </c>
      <c r="C26" s="92">
        <v>22533.175062634557</v>
      </c>
      <c r="D26" s="92">
        <v>23173.179991477646</v>
      </c>
      <c r="E26" s="92">
        <v>23037.725946472201</v>
      </c>
      <c r="F26" s="92">
        <v>12559.285639490945</v>
      </c>
      <c r="G26" s="92">
        <v>28466.080488197542</v>
      </c>
    </row>
    <row r="27" spans="1:7" ht="25.5">
      <c r="A27" s="30" t="s">
        <v>9</v>
      </c>
      <c r="B27" s="91">
        <v>487.69421799958218</v>
      </c>
      <c r="C27" s="91">
        <v>490.55436604828719</v>
      </c>
      <c r="D27" s="91">
        <v>804.84553924961074</v>
      </c>
      <c r="E27" s="93" t="s">
        <v>91</v>
      </c>
      <c r="F27" s="93" t="s">
        <v>91</v>
      </c>
      <c r="G27" s="93" t="s">
        <v>91</v>
      </c>
    </row>
    <row r="28" spans="1:7">
      <c r="A28" s="30" t="s">
        <v>17</v>
      </c>
      <c r="B28" s="91">
        <v>9010055.7393915243</v>
      </c>
      <c r="C28" s="91">
        <v>12077558.76743919</v>
      </c>
      <c r="D28" s="91">
        <v>11496187.265283618</v>
      </c>
      <c r="E28" s="91">
        <v>14840570.544182137</v>
      </c>
      <c r="F28" s="91">
        <v>19195431.748550877</v>
      </c>
      <c r="G28" s="91">
        <v>21656099.877262771</v>
      </c>
    </row>
    <row r="29" spans="1:7">
      <c r="A29" s="30" t="s">
        <v>18</v>
      </c>
      <c r="B29" s="91">
        <v>600238.51708642836</v>
      </c>
      <c r="C29" s="91">
        <v>686441.12909747742</v>
      </c>
      <c r="D29" s="91">
        <v>953880.39399871952</v>
      </c>
      <c r="E29" s="91">
        <v>1068101.6729817551</v>
      </c>
      <c r="F29" s="91">
        <v>1393678.1095174858</v>
      </c>
      <c r="G29" s="91">
        <v>1121270.6499480638</v>
      </c>
    </row>
    <row r="30" spans="1:7">
      <c r="A30" s="30" t="s">
        <v>92</v>
      </c>
      <c r="B30" s="91">
        <v>10047395.242164895</v>
      </c>
      <c r="C30" s="91">
        <v>11528196.418830374</v>
      </c>
      <c r="D30" s="91">
        <v>11992943.044394575</v>
      </c>
      <c r="E30" s="91">
        <v>13929694.665582078</v>
      </c>
      <c r="F30" s="91">
        <v>13459141.499143176</v>
      </c>
      <c r="G30" s="91">
        <v>13770545.504320903</v>
      </c>
    </row>
    <row r="31" spans="1:7">
      <c r="A31" s="30" t="s">
        <v>10</v>
      </c>
      <c r="B31" s="91">
        <v>295.1803390304309</v>
      </c>
      <c r="C31" s="91">
        <v>291.30286304144471</v>
      </c>
      <c r="D31" s="91">
        <v>277.82460019901185</v>
      </c>
      <c r="E31" s="91">
        <v>284.46015498287341</v>
      </c>
      <c r="F31" s="91">
        <v>291.40569717012136</v>
      </c>
      <c r="G31" s="91">
        <v>286.13809842667519</v>
      </c>
    </row>
    <row r="32" spans="1:7">
      <c r="A32" s="30" t="s">
        <v>19</v>
      </c>
      <c r="B32" s="91">
        <v>2796.1024878059111</v>
      </c>
      <c r="C32" s="91">
        <v>2796.1024878059111</v>
      </c>
      <c r="D32" s="91">
        <v>2796.1024878059111</v>
      </c>
      <c r="E32" s="91">
        <v>2796.1024878059111</v>
      </c>
      <c r="F32" s="91">
        <v>2796.1024878059111</v>
      </c>
      <c r="G32" s="91">
        <v>2796.1024878059111</v>
      </c>
    </row>
    <row r="33" spans="1:7">
      <c r="A33" s="30" t="s">
        <v>93</v>
      </c>
      <c r="B33" s="91">
        <v>7418.2585037084382</v>
      </c>
      <c r="C33" s="91">
        <v>7323.1784585286496</v>
      </c>
      <c r="D33" s="91">
        <v>6943.5767296135236</v>
      </c>
      <c r="E33" s="91">
        <v>6768.2408716216196</v>
      </c>
      <c r="F33" s="91">
        <v>6903.4781067567556</v>
      </c>
      <c r="G33" s="91">
        <v>6849.8935418918918</v>
      </c>
    </row>
    <row r="34" spans="1:7">
      <c r="A34" s="30" t="s">
        <v>94</v>
      </c>
      <c r="B34" s="91">
        <v>30495.152964283618</v>
      </c>
      <c r="C34" s="91">
        <v>30004.649933238114</v>
      </c>
      <c r="D34" s="91">
        <v>29557.031889694888</v>
      </c>
      <c r="E34" s="91">
        <v>29109.413887045637</v>
      </c>
      <c r="F34" s="91">
        <v>28661.795874172825</v>
      </c>
      <c r="G34" s="91">
        <v>28214.177861300064</v>
      </c>
    </row>
    <row r="35" spans="1:7">
      <c r="A35" s="31" t="s">
        <v>95</v>
      </c>
      <c r="B35" s="90">
        <v>1321016.3552515551</v>
      </c>
      <c r="C35" s="90">
        <v>1350052.9249985332</v>
      </c>
      <c r="D35" s="90">
        <v>1383066.6743550019</v>
      </c>
      <c r="E35" s="90">
        <v>1416754.1115296658</v>
      </c>
      <c r="F35" s="90">
        <v>1444908.5192582505</v>
      </c>
      <c r="G35" s="90">
        <v>1485972.7121226164</v>
      </c>
    </row>
    <row r="36" spans="1:7">
      <c r="A36" s="32" t="s">
        <v>2</v>
      </c>
      <c r="B36" s="33">
        <v>1920.9102893825259</v>
      </c>
      <c r="C36" s="33">
        <v>1548.8371999946521</v>
      </c>
      <c r="D36" s="33">
        <v>1747.681463242428</v>
      </c>
      <c r="E36" s="33">
        <v>3396.1351067641931</v>
      </c>
      <c r="F36" s="33">
        <v>2024.5680421592606</v>
      </c>
      <c r="G36" s="33">
        <v>1663.745881241937</v>
      </c>
    </row>
    <row r="37" spans="1:7">
      <c r="A37" s="146" t="s">
        <v>101</v>
      </c>
      <c r="B37" s="94">
        <f t="shared" ref="B37:G37" si="0">B11+B35+B36</f>
        <v>81866545.458309054</v>
      </c>
      <c r="C37" s="94">
        <f t="shared" si="0"/>
        <v>91891523.75088127</v>
      </c>
      <c r="D37" s="94">
        <f t="shared" si="0"/>
        <v>85994573.564319238</v>
      </c>
      <c r="E37" s="94">
        <f t="shared" si="0"/>
        <v>110372862.33594541</v>
      </c>
      <c r="F37" s="94">
        <f t="shared" si="0"/>
        <v>101003282.45667267</v>
      </c>
      <c r="G37" s="94">
        <f t="shared" si="0"/>
        <v>113834209.60356389</v>
      </c>
    </row>
    <row r="39" spans="1:7">
      <c r="B39" s="34" t="s">
        <v>76</v>
      </c>
    </row>
  </sheetData>
  <mergeCells count="2">
    <mergeCell ref="A9:A10"/>
    <mergeCell ref="A1:H1"/>
  </mergeCells>
  <hyperlinks>
    <hyperlink ref="H9" location="Menu!A1" display="Retorno al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showGridLines="0" topLeftCell="A3" workbookViewId="0">
      <selection activeCell="A3" sqref="A3:G3"/>
    </sheetView>
  </sheetViews>
  <sheetFormatPr baseColWidth="10" defaultRowHeight="14.25"/>
  <cols>
    <col min="1" max="1" width="27.85546875" style="2" bestFit="1" customWidth="1"/>
    <col min="2" max="4" width="13" style="2" bestFit="1" customWidth="1"/>
    <col min="5" max="7" width="13.7109375" style="2" bestFit="1" customWidth="1"/>
    <col min="8" max="8" width="14.42578125" style="2" bestFit="1" customWidth="1"/>
    <col min="9" max="16384" width="11.42578125" style="2"/>
  </cols>
  <sheetData>
    <row r="1" spans="1:8" hidden="1">
      <c r="A1" s="157"/>
      <c r="B1" s="157"/>
      <c r="C1" s="157"/>
      <c r="D1" s="157"/>
      <c r="E1" s="157"/>
      <c r="F1" s="157"/>
      <c r="G1" s="157"/>
    </row>
    <row r="2" spans="1:8" hidden="1">
      <c r="A2" s="157"/>
      <c r="B2" s="157"/>
      <c r="C2" s="157"/>
      <c r="D2" s="157"/>
      <c r="E2" s="157"/>
      <c r="F2" s="157"/>
      <c r="G2" s="157"/>
    </row>
    <row r="3" spans="1:8" ht="27.75" customHeight="1">
      <c r="A3" s="155" t="s">
        <v>195</v>
      </c>
      <c r="B3" s="155"/>
      <c r="C3" s="155"/>
      <c r="D3" s="155"/>
      <c r="E3" s="155"/>
      <c r="F3" s="155"/>
      <c r="G3" s="155"/>
    </row>
    <row r="4" spans="1:8">
      <c r="A4" s="157"/>
      <c r="B4" s="157"/>
      <c r="C4" s="157"/>
      <c r="D4" s="157"/>
      <c r="E4" s="157"/>
      <c r="F4" s="157"/>
      <c r="G4" s="157"/>
    </row>
    <row r="5" spans="1:8">
      <c r="A5" s="158" t="s">
        <v>32</v>
      </c>
      <c r="B5" s="21" t="s">
        <v>3</v>
      </c>
      <c r="C5" s="21"/>
      <c r="D5" s="21"/>
      <c r="E5" s="21"/>
      <c r="F5" s="21"/>
      <c r="G5" s="21"/>
      <c r="H5" s="20" t="s">
        <v>86</v>
      </c>
    </row>
    <row r="6" spans="1:8">
      <c r="A6" s="159"/>
      <c r="B6" s="22">
        <v>2001</v>
      </c>
      <c r="C6" s="22">
        <v>2002</v>
      </c>
      <c r="D6" s="22">
        <v>2003</v>
      </c>
      <c r="E6" s="22">
        <v>2004</v>
      </c>
      <c r="F6" s="22">
        <v>2005</v>
      </c>
      <c r="G6" s="22">
        <v>2006</v>
      </c>
    </row>
    <row r="7" spans="1:8">
      <c r="A7" s="3" t="s">
        <v>196</v>
      </c>
      <c r="B7" s="4">
        <v>556243.55709942826</v>
      </c>
      <c r="C7" s="4">
        <v>626894.50780331669</v>
      </c>
      <c r="D7" s="4">
        <v>648331.15609576891</v>
      </c>
      <c r="E7" s="4">
        <v>622030.16905942047</v>
      </c>
      <c r="F7" s="4">
        <v>598960.19746660138</v>
      </c>
      <c r="G7" s="4">
        <v>822455.9081332332</v>
      </c>
      <c r="H7" s="5"/>
    </row>
    <row r="8" spans="1:8">
      <c r="A8" s="3" t="s">
        <v>31</v>
      </c>
      <c r="B8" s="4">
        <v>26446.790947499998</v>
      </c>
      <c r="C8" s="4">
        <v>27106.409421000004</v>
      </c>
      <c r="D8" s="4">
        <v>27788.073201000003</v>
      </c>
      <c r="E8" s="4">
        <v>28488.185869499997</v>
      </c>
      <c r="F8" s="4">
        <v>29203.144110000001</v>
      </c>
      <c r="G8" s="4">
        <v>29934.235642500003</v>
      </c>
      <c r="H8" s="5"/>
    </row>
    <row r="9" spans="1:8">
      <c r="A9" s="3" t="s">
        <v>30</v>
      </c>
      <c r="B9" s="4">
        <v>1012682.5187676783</v>
      </c>
      <c r="C9" s="4">
        <v>1109172.0379249775</v>
      </c>
      <c r="D9" s="4">
        <v>1387242.0117762194</v>
      </c>
      <c r="E9" s="4">
        <v>1512381.714518005</v>
      </c>
      <c r="F9" s="4">
        <v>1849108.0950424857</v>
      </c>
      <c r="G9" s="4">
        <v>1588102.1819918139</v>
      </c>
      <c r="H9" s="5"/>
    </row>
    <row r="10" spans="1:8">
      <c r="A10" s="3" t="s">
        <v>29</v>
      </c>
      <c r="B10" s="4">
        <v>10754.240337715042</v>
      </c>
      <c r="C10" s="4">
        <v>10754.240337715042</v>
      </c>
      <c r="D10" s="4">
        <v>10754.240337715042</v>
      </c>
      <c r="E10" s="4">
        <v>10754.240337715042</v>
      </c>
      <c r="F10" s="4">
        <v>10754.240337715042</v>
      </c>
      <c r="G10" s="4">
        <v>10754.240337715042</v>
      </c>
      <c r="H10" s="5"/>
    </row>
    <row r="11" spans="1:8">
      <c r="A11" s="3" t="s">
        <v>28</v>
      </c>
      <c r="B11" s="4">
        <v>664779.83904865908</v>
      </c>
      <c r="C11" s="4">
        <v>700241.65951503091</v>
      </c>
      <c r="D11" s="4">
        <v>713587.25922814501</v>
      </c>
      <c r="E11" s="4">
        <v>724546.50269999669</v>
      </c>
      <c r="F11" s="4">
        <v>744763.64382243634</v>
      </c>
      <c r="G11" s="4">
        <v>786019.76843294385</v>
      </c>
      <c r="H11" s="5"/>
    </row>
    <row r="12" spans="1:8">
      <c r="A12" s="3" t="s">
        <v>27</v>
      </c>
      <c r="B12" s="4">
        <v>59063826.750221215</v>
      </c>
      <c r="C12" s="4">
        <v>64677711.614992261</v>
      </c>
      <c r="D12" s="4">
        <v>58882066.345176913</v>
      </c>
      <c r="E12" s="4">
        <v>63478408.361943632</v>
      </c>
      <c r="F12" s="4">
        <v>63575197.290187508</v>
      </c>
      <c r="G12" s="4">
        <v>73728889.387502298</v>
      </c>
      <c r="H12" s="5"/>
    </row>
    <row r="13" spans="1:8">
      <c r="A13" s="3" t="s">
        <v>26</v>
      </c>
      <c r="B13" s="4">
        <v>1805.1095692357201</v>
      </c>
      <c r="C13" s="4">
        <v>1781.9734249086382</v>
      </c>
      <c r="D13" s="4">
        <v>1689.6036708726242</v>
      </c>
      <c r="E13" s="4">
        <v>1646.9386120945944</v>
      </c>
      <c r="F13" s="4">
        <v>1679.8463393108107</v>
      </c>
      <c r="G13" s="4">
        <v>1666.8074285270272</v>
      </c>
      <c r="H13" s="5"/>
    </row>
    <row r="14" spans="1:8">
      <c r="A14" s="3" t="s">
        <v>25</v>
      </c>
      <c r="B14" s="4">
        <v>9871299.5147999059</v>
      </c>
      <c r="C14" s="4">
        <v>12706831.686969779</v>
      </c>
      <c r="D14" s="4">
        <v>11922102.039336627</v>
      </c>
      <c r="E14" s="4">
        <v>29393741.610919781</v>
      </c>
      <c r="F14" s="4">
        <v>20090116.019513547</v>
      </c>
      <c r="G14" s="4">
        <v>22483262.503084175</v>
      </c>
      <c r="H14" s="5"/>
    </row>
    <row r="15" spans="1:8">
      <c r="A15" s="3" t="s">
        <v>24</v>
      </c>
      <c r="B15" s="4">
        <v>10070034.189627301</v>
      </c>
      <c r="C15" s="4">
        <v>11554400.094901463</v>
      </c>
      <c r="D15" s="4">
        <v>12021988.630054006</v>
      </c>
      <c r="E15" s="4">
        <v>13958773.596282221</v>
      </c>
      <c r="F15" s="4">
        <v>13481634.292666743</v>
      </c>
      <c r="G15" s="4">
        <v>13790650.564141212</v>
      </c>
      <c r="H15" s="5"/>
    </row>
    <row r="16" spans="1:8">
      <c r="A16" s="3" t="s">
        <v>23</v>
      </c>
      <c r="B16" s="4">
        <v>430621.8877041908</v>
      </c>
      <c r="C16" s="4">
        <v>314636.4597652941</v>
      </c>
      <c r="D16" s="4">
        <v>212957.38702650424</v>
      </c>
      <c r="E16" s="4">
        <v>471840.19062579784</v>
      </c>
      <c r="F16" s="4">
        <v>447342.1354813354</v>
      </c>
      <c r="G16" s="4">
        <v>413581.31291070126</v>
      </c>
      <c r="H16" s="5"/>
    </row>
    <row r="17" spans="1:14">
      <c r="A17" s="6" t="s">
        <v>22</v>
      </c>
      <c r="B17" s="7">
        <v>158051.06018625005</v>
      </c>
      <c r="C17" s="7">
        <v>161993.06582550006</v>
      </c>
      <c r="D17" s="7">
        <v>166066.81841550005</v>
      </c>
      <c r="E17" s="7">
        <v>170250.82507725008</v>
      </c>
      <c r="F17" s="7">
        <v>174523.55170500005</v>
      </c>
      <c r="G17" s="7">
        <v>178892.69395875005</v>
      </c>
    </row>
    <row r="18" spans="1:14">
      <c r="A18" s="147" t="s">
        <v>100</v>
      </c>
      <c r="B18" s="95">
        <v>81866545.458309084</v>
      </c>
      <c r="C18" s="95">
        <v>91891523.75088127</v>
      </c>
      <c r="D18" s="95">
        <v>85994573.564319268</v>
      </c>
      <c r="E18" s="95">
        <v>110372862.33594543</v>
      </c>
      <c r="F18" s="95">
        <v>101003282.4566727</v>
      </c>
      <c r="G18" s="95">
        <v>113834209.60356386</v>
      </c>
      <c r="H18" s="5"/>
    </row>
    <row r="19" spans="1:14">
      <c r="A19" s="3"/>
      <c r="B19" s="4"/>
      <c r="C19" s="19" t="s">
        <v>76</v>
      </c>
      <c r="D19" s="4"/>
      <c r="E19" s="4"/>
      <c r="F19" s="4"/>
      <c r="G19" s="4"/>
      <c r="H19" s="23"/>
    </row>
    <row r="20" spans="1:14">
      <c r="A20" s="3"/>
      <c r="B20" s="4"/>
      <c r="C20" s="4"/>
      <c r="D20" s="4"/>
      <c r="E20" s="4"/>
      <c r="F20" s="4"/>
      <c r="G20" s="4"/>
    </row>
    <row r="22" spans="1:14">
      <c r="N22" s="1" t="s">
        <v>71</v>
      </c>
    </row>
    <row r="24" spans="1:14">
      <c r="H24" s="2" t="s">
        <v>21</v>
      </c>
    </row>
    <row r="47" spans="14:14">
      <c r="N47" s="19" t="s">
        <v>76</v>
      </c>
    </row>
  </sheetData>
  <mergeCells count="5">
    <mergeCell ref="A1:G1"/>
    <mergeCell ref="A2:G2"/>
    <mergeCell ref="A3:G3"/>
    <mergeCell ref="A4:G4"/>
    <mergeCell ref="A5:A6"/>
  </mergeCells>
  <hyperlinks>
    <hyperlink ref="H5" location="Menu!A1" display="Retorno al menu"/>
  </hyperlink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W39"/>
  <sheetViews>
    <sheetView topLeftCell="B1" workbookViewId="0">
      <selection activeCell="B1" sqref="B1:G2"/>
    </sheetView>
  </sheetViews>
  <sheetFormatPr baseColWidth="10" defaultRowHeight="12.75"/>
  <cols>
    <col min="1" max="1" width="0" style="17" hidden="1" customWidth="1"/>
    <col min="2" max="2" width="50.7109375" style="96" customWidth="1"/>
    <col min="3" max="3" width="13.140625" style="96" customWidth="1"/>
    <col min="4" max="4" width="10.28515625" style="96" customWidth="1"/>
    <col min="5" max="5" width="13.5703125" style="96" customWidth="1"/>
    <col min="6" max="6" width="12" style="96" customWidth="1"/>
    <col min="7" max="7" width="10.5703125" style="96" customWidth="1"/>
    <col min="8" max="8" width="12.85546875" style="96" bestFit="1" customWidth="1"/>
    <col min="9" max="9" width="10.140625" style="96" bestFit="1" customWidth="1"/>
    <col min="10" max="10" width="12.85546875" style="96" bestFit="1" customWidth="1"/>
    <col min="11" max="11" width="13.28515625" style="96" customWidth="1"/>
    <col min="12" max="12" width="12.85546875" style="96" bestFit="1" customWidth="1"/>
    <col min="13" max="13" width="10.28515625" style="96" bestFit="1" customWidth="1"/>
    <col min="14" max="14" width="13.85546875" style="96" bestFit="1" customWidth="1"/>
    <col min="15" max="23" width="15.5703125" style="96" customWidth="1"/>
    <col min="24" max="16384" width="11.42578125" style="17"/>
  </cols>
  <sheetData>
    <row r="1" spans="2:23">
      <c r="B1" s="160" t="s">
        <v>197</v>
      </c>
      <c r="C1" s="161"/>
      <c r="D1" s="161"/>
      <c r="E1" s="161"/>
      <c r="F1" s="161"/>
      <c r="G1" s="161"/>
    </row>
    <row r="2" spans="2:23" ht="18" customHeight="1">
      <c r="B2" s="161"/>
      <c r="C2" s="161"/>
      <c r="D2" s="161"/>
      <c r="E2" s="161"/>
      <c r="F2" s="161"/>
      <c r="G2" s="161"/>
    </row>
    <row r="4" spans="2:23">
      <c r="B4" s="162" t="s">
        <v>106</v>
      </c>
      <c r="C4" s="110" t="s">
        <v>32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7"/>
      <c r="O4" s="99" t="s">
        <v>86</v>
      </c>
    </row>
    <row r="5" spans="2:23" s="111" customFormat="1" ht="38.25">
      <c r="B5" s="159"/>
      <c r="C5" s="112" t="s">
        <v>202</v>
      </c>
      <c r="D5" s="112" t="s">
        <v>107</v>
      </c>
      <c r="E5" s="112" t="s">
        <v>108</v>
      </c>
      <c r="F5" s="112" t="s">
        <v>29</v>
      </c>
      <c r="G5" s="112" t="s">
        <v>28</v>
      </c>
      <c r="H5" s="113" t="s">
        <v>27</v>
      </c>
      <c r="I5" s="112" t="s">
        <v>26</v>
      </c>
      <c r="J5" s="112" t="s">
        <v>25</v>
      </c>
      <c r="K5" s="112" t="s">
        <v>109</v>
      </c>
      <c r="L5" s="112" t="s">
        <v>23</v>
      </c>
      <c r="M5" s="112" t="s">
        <v>110</v>
      </c>
      <c r="N5" s="113" t="s">
        <v>111</v>
      </c>
      <c r="O5" s="114"/>
      <c r="P5" s="114"/>
      <c r="Q5" s="114"/>
      <c r="R5" s="114"/>
      <c r="S5" s="114"/>
      <c r="T5" s="114"/>
      <c r="U5" s="114"/>
      <c r="V5" s="114"/>
      <c r="W5" s="114"/>
    </row>
    <row r="6" spans="2:23">
      <c r="B6" s="101" t="s">
        <v>87</v>
      </c>
      <c r="C6" s="102">
        <v>822455.9081332332</v>
      </c>
      <c r="D6" s="102">
        <v>0</v>
      </c>
      <c r="E6" s="102">
        <v>1121270.6499480638</v>
      </c>
      <c r="F6" s="102">
        <v>2796.1024878059111</v>
      </c>
      <c r="G6" s="102">
        <v>786019.76843294385</v>
      </c>
      <c r="H6" s="102">
        <v>72925508.559550598</v>
      </c>
      <c r="I6" s="102">
        <v>1666.8074285270272</v>
      </c>
      <c r="J6" s="102">
        <v>22483262.503084175</v>
      </c>
      <c r="K6" s="102">
        <v>13790011.533583982</v>
      </c>
      <c r="L6" s="102">
        <v>413581.31291070126</v>
      </c>
      <c r="M6" s="102">
        <v>0</v>
      </c>
      <c r="N6" s="102">
        <v>112346573.14556001</v>
      </c>
    </row>
    <row r="7" spans="2:23">
      <c r="B7" s="103" t="s">
        <v>0</v>
      </c>
      <c r="C7" s="104">
        <v>0</v>
      </c>
      <c r="D7" s="104">
        <v>0</v>
      </c>
      <c r="E7" s="104">
        <v>0</v>
      </c>
      <c r="F7" s="104">
        <v>0</v>
      </c>
      <c r="G7" s="104"/>
      <c r="H7" s="104">
        <v>4850866.1708575152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4850866.1708575152</v>
      </c>
    </row>
    <row r="8" spans="2:23">
      <c r="B8" s="103" t="s">
        <v>1</v>
      </c>
      <c r="C8" s="104">
        <v>0</v>
      </c>
      <c r="D8" s="104">
        <v>0</v>
      </c>
      <c r="E8" s="104">
        <v>0</v>
      </c>
      <c r="F8" s="104">
        <v>0</v>
      </c>
      <c r="G8" s="104"/>
      <c r="H8" s="104">
        <v>13439095.513578385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13439095.513578385</v>
      </c>
    </row>
    <row r="9" spans="2:23">
      <c r="B9" s="103" t="s">
        <v>12</v>
      </c>
      <c r="C9" s="104">
        <v>0</v>
      </c>
      <c r="D9" s="104">
        <v>0</v>
      </c>
      <c r="E9" s="104">
        <v>0</v>
      </c>
      <c r="F9" s="104">
        <v>0</v>
      </c>
      <c r="G9" s="104">
        <v>274932.45574475889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274932.45574475889</v>
      </c>
    </row>
    <row r="10" spans="2:23">
      <c r="B10" s="103" t="s">
        <v>198</v>
      </c>
      <c r="C10" s="104">
        <v>0</v>
      </c>
      <c r="D10" s="104">
        <v>0</v>
      </c>
      <c r="E10" s="104">
        <v>0</v>
      </c>
      <c r="F10" s="104">
        <v>0</v>
      </c>
      <c r="G10" s="104">
        <v>511087.31268818502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511087.31268818502</v>
      </c>
    </row>
    <row r="11" spans="2:23">
      <c r="B11" s="103" t="s">
        <v>199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766365.70739745139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766365.70739745139</v>
      </c>
    </row>
    <row r="12" spans="2:23">
      <c r="B12" s="103" t="s">
        <v>5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9804.8746524618473</v>
      </c>
      <c r="L12" s="104">
        <v>0</v>
      </c>
      <c r="M12" s="104">
        <v>0</v>
      </c>
      <c r="N12" s="104">
        <v>9804.8746524618473</v>
      </c>
    </row>
    <row r="13" spans="2:23">
      <c r="B13" s="103" t="s">
        <v>6</v>
      </c>
      <c r="C13" s="104">
        <v>0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7108.0004411402251</v>
      </c>
      <c r="L13" s="104">
        <v>0</v>
      </c>
      <c r="M13" s="104">
        <v>0</v>
      </c>
      <c r="N13" s="104">
        <v>7108.0004411402251</v>
      </c>
    </row>
    <row r="14" spans="2:23">
      <c r="B14" s="103" t="s">
        <v>112</v>
      </c>
      <c r="C14" s="104">
        <v>0</v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2553.1541694767889</v>
      </c>
      <c r="L14" s="104">
        <v>0</v>
      </c>
      <c r="M14" s="104">
        <v>0</v>
      </c>
      <c r="N14" s="104">
        <v>2553.1541694767889</v>
      </c>
    </row>
    <row r="15" spans="2:23">
      <c r="B15" s="103" t="s">
        <v>113</v>
      </c>
      <c r="C15" s="104">
        <v>817272.8220198683</v>
      </c>
      <c r="D15" s="104">
        <v>0</v>
      </c>
      <c r="E15" s="104">
        <v>0</v>
      </c>
      <c r="F15" s="104">
        <v>0</v>
      </c>
      <c r="G15" s="104">
        <v>0</v>
      </c>
      <c r="H15" s="104">
        <v>43110296.22653164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43927569.048551507</v>
      </c>
    </row>
    <row r="16" spans="2:23">
      <c r="B16" s="103" t="s">
        <v>7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2497620.5468632923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2497620.5468632923</v>
      </c>
    </row>
    <row r="17" spans="2:14">
      <c r="B17" s="103" t="s">
        <v>8</v>
      </c>
      <c r="C17" s="104">
        <v>0</v>
      </c>
      <c r="D17" s="104">
        <v>0</v>
      </c>
      <c r="E17" s="104">
        <v>0</v>
      </c>
      <c r="F17" s="104">
        <v>0</v>
      </c>
      <c r="G17" s="104">
        <v>0</v>
      </c>
      <c r="H17" s="104">
        <v>5376557.0678391168</v>
      </c>
      <c r="I17" s="104">
        <v>0</v>
      </c>
      <c r="J17" s="104">
        <v>827162.62582140253</v>
      </c>
      <c r="K17" s="104">
        <v>0</v>
      </c>
      <c r="L17" s="104">
        <v>413581.31291070126</v>
      </c>
      <c r="M17" s="104">
        <v>0</v>
      </c>
      <c r="N17" s="104">
        <v>6617301.0065712202</v>
      </c>
    </row>
    <row r="18" spans="2:14">
      <c r="B18" s="103" t="s">
        <v>14</v>
      </c>
      <c r="C18" s="104">
        <v>0</v>
      </c>
      <c r="D18" s="104">
        <v>0</v>
      </c>
      <c r="E18" s="104">
        <v>0</v>
      </c>
      <c r="F18" s="104">
        <v>0</v>
      </c>
      <c r="G18" s="104">
        <v>0</v>
      </c>
      <c r="H18" s="104">
        <v>586584.72631171579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586584.72631171579</v>
      </c>
    </row>
    <row r="19" spans="2:14">
      <c r="B19" s="103" t="s">
        <v>15</v>
      </c>
      <c r="C19" s="104">
        <v>0</v>
      </c>
      <c r="D19" s="104">
        <v>0</v>
      </c>
      <c r="E19" s="104">
        <v>0</v>
      </c>
      <c r="F19" s="104">
        <v>0</v>
      </c>
      <c r="G19" s="104">
        <v>0</v>
      </c>
      <c r="H19" s="104">
        <v>665889.90444341092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665889.90444341092</v>
      </c>
    </row>
    <row r="20" spans="2:14">
      <c r="B20" s="103" t="s">
        <v>114</v>
      </c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1575266.2992801182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1575266.2992801182</v>
      </c>
    </row>
    <row r="21" spans="2:14">
      <c r="B21" s="105" t="s">
        <v>200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28466.080488197542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28466.080488197542</v>
      </c>
    </row>
    <row r="22" spans="2:14">
      <c r="B22" s="103" t="s">
        <v>17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21656099.877262771</v>
      </c>
      <c r="K22" s="104">
        <v>0</v>
      </c>
      <c r="L22" s="104">
        <v>0</v>
      </c>
      <c r="M22" s="104">
        <v>0</v>
      </c>
      <c r="N22" s="104">
        <v>21656099.877262771</v>
      </c>
    </row>
    <row r="23" spans="2:14">
      <c r="B23" s="103" t="s">
        <v>18</v>
      </c>
      <c r="C23" s="104">
        <v>0</v>
      </c>
      <c r="D23" s="104">
        <v>0</v>
      </c>
      <c r="E23" s="104">
        <v>1121270.6499480638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1121270.6499480638</v>
      </c>
    </row>
    <row r="24" spans="2:14">
      <c r="B24" s="103" t="s">
        <v>92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13770545.504320903</v>
      </c>
      <c r="L24" s="104">
        <v>0</v>
      </c>
      <c r="M24" s="104">
        <v>0</v>
      </c>
      <c r="N24" s="104">
        <v>13770545.504320903</v>
      </c>
    </row>
    <row r="25" spans="2:14">
      <c r="B25" s="103" t="s">
        <v>10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286.13809842667519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286.13809842667519</v>
      </c>
    </row>
    <row r="26" spans="2:14">
      <c r="B26" s="103" t="s">
        <v>19</v>
      </c>
      <c r="C26" s="104">
        <v>0</v>
      </c>
      <c r="D26" s="104">
        <v>0</v>
      </c>
      <c r="E26" s="104">
        <v>0</v>
      </c>
      <c r="F26" s="104">
        <v>2796.1024878059111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2796.1024878059111</v>
      </c>
    </row>
    <row r="27" spans="2:14">
      <c r="B27" s="103" t="s">
        <v>93</v>
      </c>
      <c r="C27" s="104">
        <v>5183.086113364865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1666.8074285270272</v>
      </c>
      <c r="J27" s="104">
        <v>0</v>
      </c>
      <c r="K27" s="104">
        <v>0</v>
      </c>
      <c r="L27" s="104">
        <v>0</v>
      </c>
      <c r="M27" s="104">
        <v>0</v>
      </c>
      <c r="N27" s="104">
        <v>6849.8935418918918</v>
      </c>
    </row>
    <row r="28" spans="2:14">
      <c r="B28" s="103" t="s">
        <v>94</v>
      </c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04">
        <v>28214.177861300064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28214.177861300064</v>
      </c>
    </row>
    <row r="29" spans="2:14">
      <c r="B29" s="107" t="s">
        <v>95</v>
      </c>
      <c r="C29" s="102">
        <v>0</v>
      </c>
      <c r="D29" s="102">
        <v>29934.235642500003</v>
      </c>
      <c r="E29" s="102">
        <v>466831.53204374999</v>
      </c>
      <c r="F29" s="102">
        <v>7958.1378499091315</v>
      </c>
      <c r="G29" s="102">
        <v>0</v>
      </c>
      <c r="H29" s="102">
        <v>802356.11262770731</v>
      </c>
      <c r="I29" s="102">
        <v>0</v>
      </c>
      <c r="J29" s="102">
        <v>0</v>
      </c>
      <c r="K29" s="102">
        <v>0</v>
      </c>
      <c r="L29" s="102">
        <v>0</v>
      </c>
      <c r="M29" s="102">
        <v>178892.69395875005</v>
      </c>
      <c r="N29" s="102">
        <v>1485972.7121226164</v>
      </c>
    </row>
    <row r="30" spans="2:14">
      <c r="B30" s="107" t="s">
        <v>115</v>
      </c>
      <c r="C30" s="102">
        <v>0</v>
      </c>
      <c r="D30" s="102">
        <v>0</v>
      </c>
      <c r="E30" s="102">
        <v>0</v>
      </c>
      <c r="F30" s="102">
        <v>0</v>
      </c>
      <c r="G30" s="102">
        <v>0</v>
      </c>
      <c r="H30" s="102">
        <v>1024.7153240094972</v>
      </c>
      <c r="I30" s="102">
        <v>0</v>
      </c>
      <c r="J30" s="102">
        <v>0</v>
      </c>
      <c r="K30" s="102">
        <v>639.03055723243972</v>
      </c>
      <c r="L30" s="102">
        <v>0</v>
      </c>
      <c r="M30" s="102"/>
      <c r="N30" s="102">
        <v>1663.7458812419368</v>
      </c>
    </row>
    <row r="31" spans="2:14">
      <c r="B31" s="108" t="s">
        <v>100</v>
      </c>
      <c r="C31" s="100">
        <f t="shared" ref="C31:N31" si="0">C6+C29+C30</f>
        <v>822455.9081332332</v>
      </c>
      <c r="D31" s="100">
        <f t="shared" si="0"/>
        <v>29934.235642500003</v>
      </c>
      <c r="E31" s="100">
        <f t="shared" si="0"/>
        <v>1588102.1819918137</v>
      </c>
      <c r="F31" s="100">
        <f t="shared" si="0"/>
        <v>10754.240337715042</v>
      </c>
      <c r="G31" s="100">
        <f t="shared" si="0"/>
        <v>786019.76843294385</v>
      </c>
      <c r="H31" s="100">
        <f t="shared" si="0"/>
        <v>73728889.387502313</v>
      </c>
      <c r="I31" s="100">
        <f t="shared" si="0"/>
        <v>1666.8074285270272</v>
      </c>
      <c r="J31" s="100">
        <f t="shared" si="0"/>
        <v>22483262.503084175</v>
      </c>
      <c r="K31" s="100">
        <f t="shared" si="0"/>
        <v>13790650.564141214</v>
      </c>
      <c r="L31" s="100">
        <f t="shared" si="0"/>
        <v>413581.31291070126</v>
      </c>
      <c r="M31" s="100">
        <f t="shared" si="0"/>
        <v>178892.69395875005</v>
      </c>
      <c r="N31" s="100">
        <f t="shared" si="0"/>
        <v>113834209.60356387</v>
      </c>
    </row>
    <row r="32" spans="2:14">
      <c r="B32" s="109" t="s">
        <v>201</v>
      </c>
      <c r="C32" s="109"/>
      <c r="D32" s="109"/>
      <c r="G32" s="17"/>
      <c r="J32" s="19" t="s">
        <v>76</v>
      </c>
      <c r="K32" s="17"/>
    </row>
    <row r="33" spans="2:4">
      <c r="B33" s="109"/>
      <c r="C33" s="109"/>
      <c r="D33" s="109"/>
    </row>
    <row r="34" spans="2:4">
      <c r="B34" s="109"/>
      <c r="C34" s="109"/>
      <c r="D34" s="109"/>
    </row>
    <row r="35" spans="2:4">
      <c r="B35" s="109"/>
      <c r="C35" s="109"/>
      <c r="D35" s="109"/>
    </row>
    <row r="36" spans="2:4">
      <c r="B36" s="109"/>
      <c r="C36" s="109"/>
      <c r="D36" s="109"/>
    </row>
    <row r="39" spans="2:4">
      <c r="C39" s="17"/>
    </row>
  </sheetData>
  <mergeCells count="2">
    <mergeCell ref="B1:G2"/>
    <mergeCell ref="B4:B5"/>
  </mergeCells>
  <hyperlinks>
    <hyperlink ref="O4" location="Menu!A1" display="Retorno al menu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sqref="A1:G1"/>
    </sheetView>
  </sheetViews>
  <sheetFormatPr baseColWidth="10" defaultRowHeight="12.75"/>
  <cols>
    <col min="1" max="1" width="26.7109375" style="96" customWidth="1"/>
    <col min="2" max="2" width="19.140625" style="96" bestFit="1" customWidth="1"/>
    <col min="3" max="3" width="18" style="96" bestFit="1" customWidth="1"/>
    <col min="4" max="4" width="13.5703125" style="96" bestFit="1" customWidth="1"/>
    <col min="5" max="5" width="23.7109375" style="96" customWidth="1"/>
    <col min="6" max="6" width="25.140625" style="96" bestFit="1" customWidth="1"/>
    <col min="7" max="7" width="12.7109375" style="96" customWidth="1"/>
    <col min="8" max="8" width="12.42578125" style="96" bestFit="1" customWidth="1"/>
    <col min="9" max="9" width="14.42578125" style="96" customWidth="1"/>
    <col min="10" max="16384" width="11.42578125" style="17"/>
  </cols>
  <sheetData>
    <row r="1" spans="1:10" ht="15">
      <c r="A1" s="155" t="s">
        <v>203</v>
      </c>
      <c r="B1" s="155"/>
      <c r="C1" s="155"/>
      <c r="D1" s="155"/>
      <c r="E1" s="155"/>
      <c r="F1" s="155"/>
      <c r="G1" s="155"/>
    </row>
    <row r="3" spans="1:10">
      <c r="A3" s="167" t="s">
        <v>32</v>
      </c>
      <c r="B3" s="163" t="s">
        <v>53</v>
      </c>
      <c r="C3" s="164"/>
      <c r="D3" s="164"/>
      <c r="E3" s="164"/>
      <c r="F3" s="164"/>
      <c r="G3" s="164"/>
      <c r="H3" s="164"/>
      <c r="I3" s="165" t="s">
        <v>192</v>
      </c>
      <c r="J3" s="25" t="s">
        <v>86</v>
      </c>
    </row>
    <row r="4" spans="1:10" ht="51">
      <c r="A4" s="168"/>
      <c r="B4" s="125" t="s">
        <v>54</v>
      </c>
      <c r="C4" s="125" t="s">
        <v>57</v>
      </c>
      <c r="D4" s="125" t="s">
        <v>56</v>
      </c>
      <c r="E4" s="125" t="s">
        <v>55</v>
      </c>
      <c r="F4" s="125" t="s">
        <v>35</v>
      </c>
      <c r="G4" s="125" t="s">
        <v>20</v>
      </c>
      <c r="H4" s="126" t="s">
        <v>11</v>
      </c>
      <c r="I4" s="166"/>
    </row>
    <row r="5" spans="1:10" ht="25.5" customHeight="1">
      <c r="A5" s="132" t="s">
        <v>36</v>
      </c>
      <c r="B5" s="127" t="s">
        <v>193</v>
      </c>
      <c r="C5" s="127" t="s">
        <v>193</v>
      </c>
      <c r="D5" s="133">
        <v>817272.8220198683</v>
      </c>
      <c r="E5" s="127" t="s">
        <v>193</v>
      </c>
      <c r="F5" s="133">
        <v>5183.086113364865</v>
      </c>
      <c r="G5" s="127" t="s">
        <v>193</v>
      </c>
      <c r="H5" s="127" t="s">
        <v>193</v>
      </c>
      <c r="I5" s="133">
        <v>822455.9081332332</v>
      </c>
    </row>
    <row r="6" spans="1:10">
      <c r="A6" s="28" t="s">
        <v>31</v>
      </c>
      <c r="B6" s="127" t="s">
        <v>193</v>
      </c>
      <c r="C6" s="127" t="s">
        <v>193</v>
      </c>
      <c r="D6" s="127" t="s">
        <v>193</v>
      </c>
      <c r="E6" s="127" t="s">
        <v>193</v>
      </c>
      <c r="F6" s="127" t="s">
        <v>193</v>
      </c>
      <c r="G6" s="133">
        <v>29934.235642500003</v>
      </c>
      <c r="H6" s="127" t="s">
        <v>193</v>
      </c>
      <c r="I6" s="133">
        <v>29934.235642500003</v>
      </c>
    </row>
    <row r="7" spans="1:10">
      <c r="A7" s="28" t="s">
        <v>30</v>
      </c>
      <c r="B7" s="127" t="s">
        <v>193</v>
      </c>
      <c r="C7" s="127" t="s">
        <v>193</v>
      </c>
      <c r="D7" s="133">
        <v>1121270.6499480638</v>
      </c>
      <c r="E7" s="127" t="s">
        <v>193</v>
      </c>
      <c r="F7" s="127" t="s">
        <v>193</v>
      </c>
      <c r="G7" s="133">
        <v>466831.53204374993</v>
      </c>
      <c r="H7" s="127" t="s">
        <v>193</v>
      </c>
      <c r="I7" s="133">
        <v>1588102.1819918137</v>
      </c>
    </row>
    <row r="8" spans="1:10">
      <c r="A8" s="28" t="s">
        <v>29</v>
      </c>
      <c r="B8" s="127" t="s">
        <v>193</v>
      </c>
      <c r="C8" s="127" t="s">
        <v>193</v>
      </c>
      <c r="D8" s="127" t="s">
        <v>193</v>
      </c>
      <c r="E8" s="133">
        <v>2796.1024878059111</v>
      </c>
      <c r="F8" s="127" t="s">
        <v>193</v>
      </c>
      <c r="G8" s="133">
        <v>7958.1378499091315</v>
      </c>
      <c r="H8" s="127" t="s">
        <v>193</v>
      </c>
      <c r="I8" s="133">
        <v>10754.240337715042</v>
      </c>
    </row>
    <row r="9" spans="1:10">
      <c r="A9" s="28" t="s">
        <v>28</v>
      </c>
      <c r="B9" s="133">
        <v>786019.76843294397</v>
      </c>
      <c r="C9" s="127" t="s">
        <v>193</v>
      </c>
      <c r="D9" s="127" t="s">
        <v>193</v>
      </c>
      <c r="E9" s="127" t="s">
        <v>193</v>
      </c>
      <c r="F9" s="127" t="s">
        <v>193</v>
      </c>
      <c r="G9" s="127" t="s">
        <v>193</v>
      </c>
      <c r="H9" s="127" t="s">
        <v>193</v>
      </c>
      <c r="I9" s="133">
        <v>786019.76843294397</v>
      </c>
    </row>
    <row r="10" spans="1:10">
      <c r="A10" s="28" t="s">
        <v>27</v>
      </c>
      <c r="B10" s="133">
        <v>19056327.391833354</v>
      </c>
      <c r="C10" s="127" t="s">
        <v>193</v>
      </c>
      <c r="D10" s="133">
        <v>53840966.989855923</v>
      </c>
      <c r="E10" s="127" t="s">
        <v>193</v>
      </c>
      <c r="F10" s="133">
        <v>28214.177861300064</v>
      </c>
      <c r="G10" s="133">
        <v>802356.11262770731</v>
      </c>
      <c r="H10" s="133">
        <v>1024.7153240094972</v>
      </c>
      <c r="I10" s="133">
        <v>73728889.387502298</v>
      </c>
    </row>
    <row r="11" spans="1:10">
      <c r="A11" s="28" t="s">
        <v>26</v>
      </c>
      <c r="B11" s="127" t="s">
        <v>193</v>
      </c>
      <c r="C11" s="127" t="s">
        <v>193</v>
      </c>
      <c r="D11" s="127" t="s">
        <v>193</v>
      </c>
      <c r="E11" s="127" t="s">
        <v>193</v>
      </c>
      <c r="F11" s="133">
        <v>1666.8074285270272</v>
      </c>
      <c r="G11" s="127" t="s">
        <v>193</v>
      </c>
      <c r="H11" s="127" t="s">
        <v>193</v>
      </c>
      <c r="I11" s="133">
        <v>1666.8074285270272</v>
      </c>
    </row>
    <row r="12" spans="1:10">
      <c r="A12" s="28" t="s">
        <v>25</v>
      </c>
      <c r="B12" s="127" t="s">
        <v>193</v>
      </c>
      <c r="C12" s="127" t="s">
        <v>193</v>
      </c>
      <c r="D12" s="133">
        <v>22483262.503084175</v>
      </c>
      <c r="E12" s="127" t="s">
        <v>193</v>
      </c>
      <c r="F12" s="127" t="s">
        <v>193</v>
      </c>
      <c r="G12" s="127" t="s">
        <v>193</v>
      </c>
      <c r="H12" s="127" t="s">
        <v>193</v>
      </c>
      <c r="I12" s="133">
        <v>22483262.503084175</v>
      </c>
    </row>
    <row r="13" spans="1:10">
      <c r="A13" s="28" t="s">
        <v>24</v>
      </c>
      <c r="B13" s="127" t="s">
        <v>193</v>
      </c>
      <c r="C13" s="133">
        <v>19466.029263078861</v>
      </c>
      <c r="D13" s="133">
        <v>13770545.504320903</v>
      </c>
      <c r="E13" s="127" t="s">
        <v>193</v>
      </c>
      <c r="F13" s="127" t="s">
        <v>193</v>
      </c>
      <c r="G13" s="127" t="s">
        <v>193</v>
      </c>
      <c r="H13" s="133">
        <v>639.03055723243995</v>
      </c>
      <c r="I13" s="133">
        <v>13790650.564141214</v>
      </c>
    </row>
    <row r="14" spans="1:10">
      <c r="A14" s="28" t="s">
        <v>23</v>
      </c>
      <c r="B14" s="127" t="s">
        <v>193</v>
      </c>
      <c r="C14" s="127" t="s">
        <v>193</v>
      </c>
      <c r="D14" s="133">
        <v>413581.31291070126</v>
      </c>
      <c r="E14" s="127" t="s">
        <v>193</v>
      </c>
      <c r="F14" s="127" t="s">
        <v>193</v>
      </c>
      <c r="G14" s="127" t="s">
        <v>193</v>
      </c>
      <c r="H14" s="127" t="s">
        <v>193</v>
      </c>
      <c r="I14" s="133">
        <v>413581.31291070126</v>
      </c>
    </row>
    <row r="15" spans="1:10">
      <c r="A15" s="28" t="s">
        <v>22</v>
      </c>
      <c r="B15" s="127" t="s">
        <v>193</v>
      </c>
      <c r="C15" s="127" t="s">
        <v>193</v>
      </c>
      <c r="D15" s="127" t="s">
        <v>193</v>
      </c>
      <c r="E15" s="127" t="s">
        <v>193</v>
      </c>
      <c r="F15" s="127" t="s">
        <v>193</v>
      </c>
      <c r="G15" s="133">
        <v>178892.69395875005</v>
      </c>
      <c r="H15" s="127" t="s">
        <v>193</v>
      </c>
      <c r="I15" s="133">
        <v>178892.69395875005</v>
      </c>
    </row>
    <row r="16" spans="1:10">
      <c r="A16" s="129" t="s">
        <v>111</v>
      </c>
      <c r="B16" s="134">
        <v>19842347.160266299</v>
      </c>
      <c r="C16" s="134">
        <v>19466.029263078861</v>
      </c>
      <c r="D16" s="134">
        <v>92446899.782139644</v>
      </c>
      <c r="E16" s="134">
        <v>2796.1024878059111</v>
      </c>
      <c r="F16" s="134">
        <v>35064.071403191956</v>
      </c>
      <c r="G16" s="134">
        <v>1485972.7121226164</v>
      </c>
      <c r="H16" s="134">
        <v>1663.7458812419372</v>
      </c>
      <c r="I16" s="134">
        <v>113834209.60356386</v>
      </c>
    </row>
    <row r="17" spans="6:6">
      <c r="F17" s="34" t="s">
        <v>76</v>
      </c>
    </row>
  </sheetData>
  <mergeCells count="4">
    <mergeCell ref="B3:H3"/>
    <mergeCell ref="A1:G1"/>
    <mergeCell ref="I3:I4"/>
    <mergeCell ref="A3:A4"/>
  </mergeCells>
  <hyperlinks>
    <hyperlink ref="J3" location="Menu!A1" display="Retorno al menu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I23"/>
  <sheetViews>
    <sheetView topLeftCell="B1" zoomScaleNormal="100" workbookViewId="0">
      <selection activeCell="B1" sqref="B1"/>
    </sheetView>
  </sheetViews>
  <sheetFormatPr baseColWidth="10" defaultRowHeight="12.75"/>
  <cols>
    <col min="1" max="1" width="0" style="17" hidden="1" customWidth="1"/>
    <col min="2" max="2" width="71.5703125" style="96" customWidth="1"/>
    <col min="3" max="3" width="12.85546875" style="96" customWidth="1"/>
    <col min="4" max="4" width="13.42578125" style="96" customWidth="1"/>
    <col min="5" max="5" width="13.5703125" style="96" customWidth="1"/>
    <col min="6" max="6" width="12.7109375" style="96" customWidth="1"/>
    <col min="7" max="7" width="13.5703125" style="96" customWidth="1"/>
    <col min="8" max="8" width="14.7109375" style="96" bestFit="1" customWidth="1"/>
    <col min="9" max="9" width="12.42578125" style="96" bestFit="1" customWidth="1"/>
    <col min="10" max="16384" width="11.42578125" style="17"/>
  </cols>
  <sheetData>
    <row r="1" spans="2:9" ht="15">
      <c r="B1" s="45" t="s">
        <v>204</v>
      </c>
    </row>
    <row r="3" spans="2:9">
      <c r="B3" s="170" t="s">
        <v>106</v>
      </c>
      <c r="C3" s="169" t="s">
        <v>3</v>
      </c>
      <c r="D3" s="169"/>
      <c r="E3" s="169"/>
      <c r="F3" s="169"/>
      <c r="G3" s="169"/>
      <c r="H3" s="169"/>
      <c r="I3" s="115" t="s">
        <v>86</v>
      </c>
    </row>
    <row r="4" spans="2:9">
      <c r="B4" s="171"/>
      <c r="C4" s="116">
        <v>2001</v>
      </c>
      <c r="D4" s="116">
        <v>2002</v>
      </c>
      <c r="E4" s="116">
        <v>2003</v>
      </c>
      <c r="F4" s="116">
        <v>2004</v>
      </c>
      <c r="G4" s="116">
        <v>2005</v>
      </c>
      <c r="H4" s="116">
        <v>2006</v>
      </c>
    </row>
    <row r="5" spans="2:9">
      <c r="B5" s="117" t="s">
        <v>96</v>
      </c>
      <c r="C5" s="118">
        <v>14260247.3895892</v>
      </c>
      <c r="D5" s="118">
        <v>13241037.558986286</v>
      </c>
      <c r="E5" s="118">
        <v>11866125.363018211</v>
      </c>
      <c r="F5" s="118">
        <v>15709102.129085561</v>
      </c>
      <c r="G5" s="118">
        <v>15019777.277832096</v>
      </c>
      <c r="H5" s="118">
        <v>17143875.03588092</v>
      </c>
      <c r="I5" s="119"/>
    </row>
    <row r="6" spans="2:9">
      <c r="B6" s="120" t="s">
        <v>1</v>
      </c>
      <c r="C6" s="104">
        <v>1670394.3795571513</v>
      </c>
      <c r="D6" s="104">
        <v>1346387.0305291256</v>
      </c>
      <c r="E6" s="104">
        <v>1049320.0620026102</v>
      </c>
      <c r="F6" s="104">
        <v>1836443.7399503333</v>
      </c>
      <c r="G6" s="104">
        <v>1774192.5790438643</v>
      </c>
      <c r="H6" s="104">
        <v>1704176.9187751487</v>
      </c>
      <c r="I6" s="119"/>
    </row>
    <row r="7" spans="2:9">
      <c r="B7" s="120" t="s">
        <v>97</v>
      </c>
      <c r="C7" s="104">
        <v>6424021.4285911489</v>
      </c>
      <c r="D7" s="104">
        <v>7249121.8656464629</v>
      </c>
      <c r="E7" s="104">
        <v>7502567.1354319928</v>
      </c>
      <c r="F7" s="104">
        <v>7197270.1126654241</v>
      </c>
      <c r="G7" s="104">
        <v>6926926.5998234805</v>
      </c>
      <c r="H7" s="104">
        <v>9534849.5902317986</v>
      </c>
      <c r="I7" s="119"/>
    </row>
    <row r="8" spans="2:9">
      <c r="B8" s="120" t="s">
        <v>17</v>
      </c>
      <c r="C8" s="104">
        <v>479200.06709507591</v>
      </c>
      <c r="D8" s="104">
        <v>468170.93472722673</v>
      </c>
      <c r="E8" s="104">
        <v>459339.65990184719</v>
      </c>
      <c r="F8" s="104">
        <v>455664.46316848247</v>
      </c>
      <c r="G8" s="104">
        <v>430768.54354276427</v>
      </c>
      <c r="H8" s="104">
        <v>439411.81559179263</v>
      </c>
      <c r="I8" s="119"/>
    </row>
    <row r="9" spans="2:9">
      <c r="B9" s="120" t="s">
        <v>98</v>
      </c>
      <c r="C9" s="104">
        <v>5443.1149132276769</v>
      </c>
      <c r="D9" s="104">
        <v>5443.1149132276769</v>
      </c>
      <c r="E9" s="104">
        <v>5443.1149132276769</v>
      </c>
      <c r="F9" s="104">
        <v>5443.1149132276769</v>
      </c>
      <c r="G9" s="104">
        <v>5443.1149132276769</v>
      </c>
      <c r="H9" s="104">
        <v>5443.1149132276769</v>
      </c>
      <c r="I9" s="119"/>
    </row>
    <row r="10" spans="2:9">
      <c r="B10" s="120" t="s">
        <v>99</v>
      </c>
      <c r="C10" s="104">
        <v>5663229.43022162</v>
      </c>
      <c r="D10" s="104">
        <v>4153919.5107658799</v>
      </c>
      <c r="E10" s="104">
        <v>2830890.9968245919</v>
      </c>
      <c r="F10" s="104">
        <v>6195867.8187121358</v>
      </c>
      <c r="G10" s="104">
        <v>5874008.6241211528</v>
      </c>
      <c r="H10" s="104">
        <v>5436292.9409880042</v>
      </c>
      <c r="I10" s="119"/>
    </row>
    <row r="11" spans="2:9">
      <c r="B11" s="121" t="s">
        <v>205</v>
      </c>
      <c r="C11" s="106">
        <v>13582.196693743366</v>
      </c>
      <c r="D11" s="106">
        <v>13674.427113828508</v>
      </c>
      <c r="E11" s="106">
        <v>14467.683673469388</v>
      </c>
      <c r="F11" s="106">
        <v>14419.617561702535</v>
      </c>
      <c r="G11" s="106">
        <v>4364.7643046210369</v>
      </c>
      <c r="H11" s="106">
        <v>19659.218191228465</v>
      </c>
      <c r="I11" s="119"/>
    </row>
    <row r="12" spans="2:9">
      <c r="B12" s="120" t="s">
        <v>206</v>
      </c>
      <c r="C12" s="104">
        <v>4376.7725171879783</v>
      </c>
      <c r="D12" s="104">
        <v>4320.6752905319036</v>
      </c>
      <c r="E12" s="104">
        <v>4096.7102704719791</v>
      </c>
      <c r="F12" s="104">
        <v>3993.2621142567555</v>
      </c>
      <c r="G12" s="104">
        <v>4073.0520829864859</v>
      </c>
      <c r="H12" s="104">
        <v>4041.4371897162164</v>
      </c>
      <c r="I12" s="119"/>
    </row>
    <row r="13" spans="2:9">
      <c r="B13" s="122" t="s">
        <v>95</v>
      </c>
      <c r="C13" s="123">
        <v>28970.395316069436</v>
      </c>
      <c r="D13" s="123">
        <v>28504.417436576208</v>
      </c>
      <c r="E13" s="123">
        <v>28079.180295210143</v>
      </c>
      <c r="F13" s="123">
        <v>27653.943192693354</v>
      </c>
      <c r="G13" s="123">
        <v>27228.706080464184</v>
      </c>
      <c r="H13" s="123">
        <v>26803.468968235062</v>
      </c>
      <c r="I13" s="119"/>
    </row>
    <row r="14" spans="2:9">
      <c r="B14" s="124" t="s">
        <v>118</v>
      </c>
      <c r="C14" s="100">
        <f t="shared" ref="C14:H14" si="0">C5+C13</f>
        <v>14289217.78490527</v>
      </c>
      <c r="D14" s="100">
        <f t="shared" si="0"/>
        <v>13269541.976422861</v>
      </c>
      <c r="E14" s="100">
        <f t="shared" si="0"/>
        <v>11894204.543313421</v>
      </c>
      <c r="F14" s="100">
        <f t="shared" si="0"/>
        <v>15736756.072278254</v>
      </c>
      <c r="G14" s="100">
        <f t="shared" si="0"/>
        <v>15047005.983912561</v>
      </c>
      <c r="H14" s="100">
        <f t="shared" si="0"/>
        <v>17170678.504849155</v>
      </c>
      <c r="I14" s="119"/>
    </row>
    <row r="15" spans="2:9">
      <c r="B15" s="109" t="s">
        <v>201</v>
      </c>
      <c r="C15" s="17"/>
      <c r="D15" s="17"/>
      <c r="E15" s="34" t="s">
        <v>76</v>
      </c>
    </row>
    <row r="21" spans="4:5">
      <c r="E21" s="119"/>
    </row>
    <row r="23" spans="4:5">
      <c r="D23" s="119"/>
    </row>
  </sheetData>
  <mergeCells count="2">
    <mergeCell ref="C3:H3"/>
    <mergeCell ref="B3:B4"/>
  </mergeCells>
  <hyperlinks>
    <hyperlink ref="I3" location="Menu!A1" display="Retorno al menu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K13"/>
  <sheetViews>
    <sheetView topLeftCell="B1" workbookViewId="0">
      <selection activeCell="B1" sqref="B1:H1"/>
    </sheetView>
  </sheetViews>
  <sheetFormatPr baseColWidth="10" defaultRowHeight="12.75"/>
  <cols>
    <col min="1" max="1" width="0" style="17" hidden="1" customWidth="1"/>
    <col min="2" max="2" width="26.42578125" style="96" bestFit="1" customWidth="1"/>
    <col min="3" max="3" width="12.140625" style="96" customWidth="1"/>
    <col min="4" max="4" width="14.5703125" style="96" customWidth="1"/>
    <col min="5" max="5" width="11.85546875" style="96" bestFit="1" customWidth="1"/>
    <col min="6" max="6" width="32.7109375" style="96" customWidth="1"/>
    <col min="7" max="7" width="22.28515625" style="96" bestFit="1" customWidth="1"/>
    <col min="8" max="8" width="12" style="96" bestFit="1" customWidth="1"/>
    <col min="9" max="11" width="11.42578125" style="96"/>
    <col min="12" max="16384" width="11.42578125" style="17"/>
  </cols>
  <sheetData>
    <row r="1" spans="2:11" s="51" customFormat="1" ht="15">
      <c r="B1" s="155" t="s">
        <v>207</v>
      </c>
      <c r="C1" s="155"/>
      <c r="D1" s="155"/>
      <c r="E1" s="155"/>
      <c r="F1" s="155"/>
      <c r="G1" s="155"/>
      <c r="H1" s="155"/>
      <c r="I1" s="37"/>
      <c r="J1" s="37"/>
      <c r="K1" s="37"/>
    </row>
    <row r="3" spans="2:11">
      <c r="B3" s="167" t="s">
        <v>58</v>
      </c>
      <c r="C3" s="163" t="s">
        <v>61</v>
      </c>
      <c r="D3" s="164"/>
      <c r="E3" s="164"/>
      <c r="F3" s="164"/>
      <c r="G3" s="164"/>
      <c r="H3" s="164"/>
      <c r="I3" s="165" t="s">
        <v>192</v>
      </c>
      <c r="J3" s="99" t="s">
        <v>86</v>
      </c>
    </row>
    <row r="4" spans="2:11" ht="63.75">
      <c r="B4" s="168"/>
      <c r="C4" s="125" t="s">
        <v>62</v>
      </c>
      <c r="D4" s="125" t="s">
        <v>56</v>
      </c>
      <c r="E4" s="125" t="s">
        <v>60</v>
      </c>
      <c r="F4" s="125" t="s">
        <v>208</v>
      </c>
      <c r="G4" s="125" t="s">
        <v>59</v>
      </c>
      <c r="H4" s="126" t="s">
        <v>37</v>
      </c>
      <c r="I4" s="166"/>
    </row>
    <row r="5" spans="2:11">
      <c r="B5" s="28" t="s">
        <v>38</v>
      </c>
      <c r="C5" s="127" t="s">
        <v>193</v>
      </c>
      <c r="D5" s="127" t="s">
        <v>193</v>
      </c>
      <c r="E5" s="127" t="s">
        <v>193</v>
      </c>
      <c r="F5" s="127" t="s">
        <v>193</v>
      </c>
      <c r="G5" s="128">
        <v>4041.4371897162164</v>
      </c>
      <c r="H5" s="127" t="s">
        <v>193</v>
      </c>
      <c r="I5" s="128">
        <v>4041.4371897162164</v>
      </c>
    </row>
    <row r="6" spans="2:11">
      <c r="B6" s="28" t="s">
        <v>29</v>
      </c>
      <c r="C6" s="127" t="s">
        <v>193</v>
      </c>
      <c r="D6" s="128">
        <v>5443.1149132276769</v>
      </c>
      <c r="E6" s="127" t="s">
        <v>193</v>
      </c>
      <c r="F6" s="127" t="s">
        <v>193</v>
      </c>
      <c r="G6" s="127" t="s">
        <v>193</v>
      </c>
      <c r="H6" s="127" t="s">
        <v>193</v>
      </c>
      <c r="I6" s="128">
        <v>5443.1149132276769</v>
      </c>
    </row>
    <row r="7" spans="2:11">
      <c r="B7" s="28" t="s">
        <v>23</v>
      </c>
      <c r="C7" s="128">
        <v>413581.31291070126</v>
      </c>
      <c r="D7" s="127" t="s">
        <v>193</v>
      </c>
      <c r="E7" s="127" t="s">
        <v>193</v>
      </c>
      <c r="F7" s="127" t="s">
        <v>193</v>
      </c>
      <c r="G7" s="127" t="s">
        <v>193</v>
      </c>
      <c r="H7" s="127" t="s">
        <v>193</v>
      </c>
      <c r="I7" s="128">
        <v>413581.31291070126</v>
      </c>
    </row>
    <row r="8" spans="2:11">
      <c r="B8" s="28" t="s">
        <v>28</v>
      </c>
      <c r="C8" s="128">
        <v>463432.9800430449</v>
      </c>
      <c r="D8" s="127" t="s">
        <v>193</v>
      </c>
      <c r="E8" s="127" t="s">
        <v>193</v>
      </c>
      <c r="F8" s="127" t="s">
        <v>193</v>
      </c>
      <c r="G8" s="127" t="s">
        <v>193</v>
      </c>
      <c r="H8" s="127" t="s">
        <v>193</v>
      </c>
      <c r="I8" s="128">
        <v>463432.9800430449</v>
      </c>
    </row>
    <row r="9" spans="2:11">
      <c r="B9" s="28" t="s">
        <v>25</v>
      </c>
      <c r="C9" s="128">
        <v>827162.62582140253</v>
      </c>
      <c r="D9" s="127" t="s">
        <v>193</v>
      </c>
      <c r="E9" s="127" t="s">
        <v>193</v>
      </c>
      <c r="F9" s="127" t="s">
        <v>193</v>
      </c>
      <c r="G9" s="127" t="s">
        <v>193</v>
      </c>
      <c r="H9" s="127" t="s">
        <v>193</v>
      </c>
      <c r="I9" s="128">
        <v>827162.62582140253</v>
      </c>
    </row>
    <row r="10" spans="2:11">
      <c r="B10" s="28" t="s">
        <v>27</v>
      </c>
      <c r="C10" s="127" t="s">
        <v>193</v>
      </c>
      <c r="D10" s="128">
        <v>9974261.4058235921</v>
      </c>
      <c r="E10" s="128">
        <v>5436292.9409880042</v>
      </c>
      <c r="F10" s="128">
        <v>19659.218191228465</v>
      </c>
      <c r="G10" s="127" t="s">
        <v>193</v>
      </c>
      <c r="H10" s="128">
        <v>26803.468968235062</v>
      </c>
      <c r="I10" s="128">
        <v>15457017.03397106</v>
      </c>
    </row>
    <row r="11" spans="2:11">
      <c r="B11" s="129" t="s">
        <v>111</v>
      </c>
      <c r="C11" s="130">
        <v>1704176.9187751487</v>
      </c>
      <c r="D11" s="130">
        <v>9979704.5207368191</v>
      </c>
      <c r="E11" s="130">
        <v>5436292.9409880042</v>
      </c>
      <c r="F11" s="130">
        <v>19659.218191228465</v>
      </c>
      <c r="G11" s="130">
        <v>4041.4371897162164</v>
      </c>
      <c r="H11" s="130">
        <v>26803.468968235062</v>
      </c>
      <c r="I11" s="130">
        <v>17170678.504849151</v>
      </c>
    </row>
    <row r="12" spans="2:11">
      <c r="F12" s="34" t="s">
        <v>76</v>
      </c>
    </row>
    <row r="13" spans="2:11">
      <c r="C13" s="131"/>
    </row>
  </sheetData>
  <mergeCells count="4">
    <mergeCell ref="C3:H3"/>
    <mergeCell ref="B1:H1"/>
    <mergeCell ref="I3:I4"/>
    <mergeCell ref="B3:B4"/>
  </mergeCells>
  <hyperlinks>
    <hyperlink ref="J3" location="Menu!A1" display="Retorno al menu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5"/>
  <sheetViews>
    <sheetView topLeftCell="B1" zoomScaleNormal="100" workbookViewId="0">
      <selection activeCell="B1" sqref="B1:H2"/>
    </sheetView>
  </sheetViews>
  <sheetFormatPr baseColWidth="10" defaultRowHeight="12.75"/>
  <cols>
    <col min="1" max="1" width="0" style="17" hidden="1" customWidth="1"/>
    <col min="2" max="2" width="33.42578125" style="96" customWidth="1"/>
    <col min="3" max="6" width="11.42578125" style="96"/>
    <col min="7" max="7" width="14.5703125" style="96" bestFit="1" customWidth="1"/>
    <col min="8" max="9" width="12" style="17" bestFit="1" customWidth="1"/>
    <col min="10" max="16384" width="11.42578125" style="17"/>
  </cols>
  <sheetData>
    <row r="1" spans="1:8" ht="15">
      <c r="A1" s="135"/>
      <c r="B1" s="174" t="s">
        <v>209</v>
      </c>
      <c r="C1" s="175"/>
      <c r="D1" s="175"/>
      <c r="E1" s="175"/>
      <c r="F1" s="175"/>
      <c r="G1" s="175"/>
      <c r="H1" s="175"/>
    </row>
    <row r="2" spans="1:8" ht="15">
      <c r="A2" s="135"/>
      <c r="B2" s="175"/>
      <c r="C2" s="175"/>
      <c r="D2" s="175"/>
      <c r="E2" s="175"/>
      <c r="F2" s="175"/>
      <c r="G2" s="175"/>
      <c r="H2" s="175"/>
    </row>
    <row r="3" spans="1:8">
      <c r="G3" s="115"/>
    </row>
    <row r="4" spans="1:8">
      <c r="B4" s="167" t="s">
        <v>119</v>
      </c>
      <c r="C4" s="172" t="s">
        <v>121</v>
      </c>
      <c r="D4" s="173"/>
      <c r="E4" s="173"/>
      <c r="F4" s="115" t="s">
        <v>86</v>
      </c>
    </row>
    <row r="5" spans="1:8">
      <c r="B5" s="176"/>
      <c r="C5" s="129" t="s">
        <v>100</v>
      </c>
      <c r="D5" s="129" t="s">
        <v>120</v>
      </c>
      <c r="E5" s="129" t="s">
        <v>49</v>
      </c>
    </row>
    <row r="6" spans="1:8">
      <c r="B6" s="28" t="s">
        <v>46</v>
      </c>
      <c r="C6" s="148">
        <v>1523832.8860136145</v>
      </c>
      <c r="D6" s="148">
        <v>23700.655380944681</v>
      </c>
      <c r="E6" s="148">
        <v>1500132.2306326698</v>
      </c>
    </row>
    <row r="7" spans="1:8">
      <c r="B7" s="28" t="s">
        <v>47</v>
      </c>
      <c r="C7" s="148">
        <v>90960927.07001701</v>
      </c>
      <c r="D7" s="148">
        <v>15415997.461724823</v>
      </c>
      <c r="E7" s="148">
        <v>75544929.608292192</v>
      </c>
    </row>
    <row r="8" spans="1:8">
      <c r="B8" s="28" t="s">
        <v>48</v>
      </c>
      <c r="C8" s="148">
        <v>19861813.189529374</v>
      </c>
      <c r="D8" s="148">
        <v>1704176.9187751487</v>
      </c>
      <c r="E8" s="148">
        <v>18157636.270754226</v>
      </c>
    </row>
    <row r="9" spans="1:8">
      <c r="B9" s="28" t="s">
        <v>50</v>
      </c>
      <c r="C9" s="148">
        <v>1487636.4580038579</v>
      </c>
      <c r="D9" s="148">
        <v>26803.468968235062</v>
      </c>
      <c r="E9" s="148">
        <v>1460832.9890356229</v>
      </c>
    </row>
    <row r="10" spans="1:8">
      <c r="B10" s="129" t="s">
        <v>192</v>
      </c>
      <c r="C10" s="149">
        <v>113834209.60356386</v>
      </c>
      <c r="D10" s="149">
        <v>17170678.504849151</v>
      </c>
      <c r="E10" s="149">
        <v>96663531.098714694</v>
      </c>
    </row>
    <row r="11" spans="1:8">
      <c r="B11" s="52" t="s">
        <v>76</v>
      </c>
    </row>
    <row r="15" spans="1:8">
      <c r="C15" s="136"/>
      <c r="D15" s="136"/>
      <c r="E15" s="136"/>
    </row>
  </sheetData>
  <mergeCells count="3">
    <mergeCell ref="C4:E4"/>
    <mergeCell ref="B1:H2"/>
    <mergeCell ref="B4:B5"/>
  </mergeCells>
  <hyperlinks>
    <hyperlink ref="F4" location="Menu!A1" display="Retorno al menu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sqref="A1:G1"/>
    </sheetView>
  </sheetViews>
  <sheetFormatPr baseColWidth="10" defaultRowHeight="12.75"/>
  <cols>
    <col min="1" max="1" width="46.28515625" style="96" customWidth="1"/>
    <col min="2" max="2" width="13.140625" style="96" customWidth="1"/>
    <col min="3" max="3" width="11.140625" style="96" customWidth="1"/>
    <col min="4" max="5" width="13.42578125" style="96" bestFit="1" customWidth="1"/>
    <col min="6" max="6" width="23.85546875" style="96" bestFit="1" customWidth="1"/>
    <col min="7" max="7" width="14.5703125" style="96" bestFit="1" customWidth="1"/>
    <col min="8" max="8" width="13.7109375" style="96" customWidth="1"/>
    <col min="9" max="9" width="14.42578125" style="96" bestFit="1" customWidth="1"/>
    <col min="10" max="10" width="13.5703125" style="96" customWidth="1"/>
    <col min="11" max="11" width="11.7109375" style="96" bestFit="1" customWidth="1"/>
    <col min="12" max="12" width="14.140625" style="96" customWidth="1"/>
    <col min="13" max="14" width="11.42578125" style="96"/>
    <col min="15" max="16384" width="11.42578125" style="17"/>
  </cols>
  <sheetData>
    <row r="1" spans="1:14" ht="15">
      <c r="A1" s="155" t="s">
        <v>223</v>
      </c>
      <c r="B1" s="155"/>
      <c r="C1" s="155"/>
      <c r="D1" s="155"/>
      <c r="E1" s="155"/>
      <c r="F1" s="155"/>
      <c r="G1" s="155"/>
    </row>
    <row r="3" spans="1:14">
      <c r="A3" s="167" t="s">
        <v>32</v>
      </c>
      <c r="B3" s="163" t="s">
        <v>70</v>
      </c>
      <c r="C3" s="164"/>
      <c r="D3" s="164"/>
      <c r="E3" s="164"/>
      <c r="F3" s="164"/>
      <c r="G3" s="164"/>
      <c r="H3" s="164"/>
      <c r="I3" s="164"/>
      <c r="J3" s="164"/>
      <c r="K3" s="164"/>
      <c r="L3" s="165" t="s">
        <v>192</v>
      </c>
      <c r="M3" s="115" t="s">
        <v>86</v>
      </c>
    </row>
    <row r="4" spans="1:14" ht="76.5">
      <c r="A4" s="168"/>
      <c r="B4" s="125" t="s">
        <v>69</v>
      </c>
      <c r="C4" s="125" t="s">
        <v>68</v>
      </c>
      <c r="D4" s="125" t="s">
        <v>56</v>
      </c>
      <c r="E4" s="125" t="s">
        <v>63</v>
      </c>
      <c r="F4" s="125" t="s">
        <v>210</v>
      </c>
      <c r="G4" s="125" t="s">
        <v>64</v>
      </c>
      <c r="H4" s="125" t="s">
        <v>65</v>
      </c>
      <c r="I4" s="125" t="s">
        <v>66</v>
      </c>
      <c r="J4" s="125" t="s">
        <v>67</v>
      </c>
      <c r="K4" s="126" t="s">
        <v>11</v>
      </c>
      <c r="L4" s="166"/>
    </row>
    <row r="5" spans="1:14">
      <c r="A5" s="28" t="s">
        <v>36</v>
      </c>
      <c r="B5" s="127" t="s">
        <v>193</v>
      </c>
      <c r="C5" s="127" t="s">
        <v>193</v>
      </c>
      <c r="D5" s="128">
        <v>817272.8220198683</v>
      </c>
      <c r="E5" s="127" t="s">
        <v>193</v>
      </c>
      <c r="F5" s="127" t="s">
        <v>193</v>
      </c>
      <c r="G5" s="127" t="s">
        <v>193</v>
      </c>
      <c r="H5" s="128">
        <v>-4041.4371897162164</v>
      </c>
      <c r="I5" s="128">
        <v>5183.086113364865</v>
      </c>
      <c r="J5" s="127" t="s">
        <v>193</v>
      </c>
      <c r="K5" s="127" t="s">
        <v>193</v>
      </c>
      <c r="L5" s="128">
        <v>818414.47094351694</v>
      </c>
    </row>
    <row r="6" spans="1:14">
      <c r="A6" s="28" t="s">
        <v>31</v>
      </c>
      <c r="B6" s="127" t="s">
        <v>193</v>
      </c>
      <c r="C6" s="127" t="s">
        <v>193</v>
      </c>
      <c r="D6" s="127" t="s">
        <v>193</v>
      </c>
      <c r="E6" s="127" t="s">
        <v>193</v>
      </c>
      <c r="F6" s="127" t="s">
        <v>193</v>
      </c>
      <c r="G6" s="127" t="s">
        <v>193</v>
      </c>
      <c r="H6" s="127" t="s">
        <v>193</v>
      </c>
      <c r="I6" s="127" t="s">
        <v>193</v>
      </c>
      <c r="J6" s="128">
        <v>29934.235642500003</v>
      </c>
      <c r="K6" s="127" t="s">
        <v>193</v>
      </c>
      <c r="L6" s="128">
        <v>29934.235642500003</v>
      </c>
    </row>
    <row r="7" spans="1:14">
      <c r="A7" s="28" t="s">
        <v>30</v>
      </c>
      <c r="B7" s="127" t="s">
        <v>193</v>
      </c>
      <c r="C7" s="127" t="s">
        <v>193</v>
      </c>
      <c r="D7" s="128">
        <v>1121270.6499480638</v>
      </c>
      <c r="E7" s="127" t="s">
        <v>193</v>
      </c>
      <c r="F7" s="127" t="s">
        <v>193</v>
      </c>
      <c r="G7" s="127" t="s">
        <v>193</v>
      </c>
      <c r="H7" s="127" t="s">
        <v>193</v>
      </c>
      <c r="I7" s="127" t="s">
        <v>193</v>
      </c>
      <c r="J7" s="128">
        <v>466831.53204374993</v>
      </c>
      <c r="K7" s="127" t="s">
        <v>193</v>
      </c>
      <c r="L7" s="128">
        <v>1588102.1819918137</v>
      </c>
    </row>
    <row r="8" spans="1:14">
      <c r="A8" s="28" t="s">
        <v>29</v>
      </c>
      <c r="B8" s="127" t="s">
        <v>193</v>
      </c>
      <c r="C8" s="127" t="s">
        <v>193</v>
      </c>
      <c r="D8" s="128">
        <v>-5443.1149132276769</v>
      </c>
      <c r="E8" s="127" t="s">
        <v>193</v>
      </c>
      <c r="F8" s="127" t="s">
        <v>193</v>
      </c>
      <c r="G8" s="128">
        <v>2796.1024878059111</v>
      </c>
      <c r="H8" s="127" t="s">
        <v>193</v>
      </c>
      <c r="I8" s="127" t="s">
        <v>193</v>
      </c>
      <c r="J8" s="128">
        <v>7958.1378499091315</v>
      </c>
      <c r="K8" s="127" t="s">
        <v>193</v>
      </c>
      <c r="L8" s="128">
        <v>5311.1254244873653</v>
      </c>
    </row>
    <row r="9" spans="1:14">
      <c r="A9" s="28" t="s">
        <v>28</v>
      </c>
      <c r="B9" s="128">
        <v>322586.78838989901</v>
      </c>
      <c r="C9" s="127" t="s">
        <v>193</v>
      </c>
      <c r="D9" s="127" t="s">
        <v>193</v>
      </c>
      <c r="E9" s="127" t="s">
        <v>193</v>
      </c>
      <c r="F9" s="127" t="s">
        <v>193</v>
      </c>
      <c r="G9" s="127" t="s">
        <v>193</v>
      </c>
      <c r="H9" s="127" t="s">
        <v>193</v>
      </c>
      <c r="I9" s="127" t="s">
        <v>193</v>
      </c>
      <c r="J9" s="127" t="s">
        <v>193</v>
      </c>
      <c r="K9" s="127" t="s">
        <v>193</v>
      </c>
      <c r="L9" s="128">
        <v>322586.78838989901</v>
      </c>
    </row>
    <row r="10" spans="1:14">
      <c r="A10" s="28" t="s">
        <v>27</v>
      </c>
      <c r="B10" s="128">
        <v>19056327.391833354</v>
      </c>
      <c r="C10" s="127" t="s">
        <v>193</v>
      </c>
      <c r="D10" s="128">
        <v>43866705.584032334</v>
      </c>
      <c r="E10" s="128">
        <v>-5436292.9409880042</v>
      </c>
      <c r="F10" s="128">
        <v>-19659.218191228465</v>
      </c>
      <c r="G10" s="127" t="s">
        <v>193</v>
      </c>
      <c r="H10" s="127" t="s">
        <v>193</v>
      </c>
      <c r="I10" s="128">
        <v>28214.177861300064</v>
      </c>
      <c r="J10" s="128">
        <v>802356.11262770731</v>
      </c>
      <c r="K10" s="128">
        <v>-25778.753644225566</v>
      </c>
      <c r="L10" s="128">
        <v>58271872.353531241</v>
      </c>
      <c r="M10" s="131"/>
    </row>
    <row r="11" spans="1:14">
      <c r="A11" s="28" t="s">
        <v>26</v>
      </c>
      <c r="B11" s="127" t="s">
        <v>193</v>
      </c>
      <c r="C11" s="127" t="s">
        <v>193</v>
      </c>
      <c r="D11" s="127" t="s">
        <v>193</v>
      </c>
      <c r="E11" s="127" t="s">
        <v>193</v>
      </c>
      <c r="F11" s="127" t="s">
        <v>193</v>
      </c>
      <c r="G11" s="127" t="s">
        <v>193</v>
      </c>
      <c r="H11" s="127" t="s">
        <v>193</v>
      </c>
      <c r="I11" s="128">
        <v>1666.8074285270272</v>
      </c>
      <c r="J11" s="127" t="s">
        <v>193</v>
      </c>
      <c r="K11" s="127" t="s">
        <v>193</v>
      </c>
      <c r="L11" s="128">
        <v>1666.8074285270272</v>
      </c>
    </row>
    <row r="12" spans="1:14">
      <c r="A12" s="28" t="s">
        <v>25</v>
      </c>
      <c r="B12" s="128">
        <v>-827162.62582140253</v>
      </c>
      <c r="C12" s="127" t="s">
        <v>193</v>
      </c>
      <c r="D12" s="128">
        <v>22483262.503084175</v>
      </c>
      <c r="E12" s="127" t="s">
        <v>193</v>
      </c>
      <c r="F12" s="127" t="s">
        <v>193</v>
      </c>
      <c r="G12" s="127" t="s">
        <v>193</v>
      </c>
      <c r="H12" s="127" t="s">
        <v>193</v>
      </c>
      <c r="I12" s="127" t="s">
        <v>193</v>
      </c>
      <c r="J12" s="127" t="s">
        <v>193</v>
      </c>
      <c r="K12" s="127" t="s">
        <v>193</v>
      </c>
      <c r="L12" s="128">
        <v>21656099.877262771</v>
      </c>
      <c r="M12" s="131"/>
      <c r="N12" s="131"/>
    </row>
    <row r="13" spans="1:14">
      <c r="A13" s="28" t="s">
        <v>24</v>
      </c>
      <c r="B13" s="127" t="s">
        <v>193</v>
      </c>
      <c r="C13" s="128">
        <v>19466.029263078861</v>
      </c>
      <c r="D13" s="128">
        <v>13770545.504320903</v>
      </c>
      <c r="E13" s="127" t="s">
        <v>193</v>
      </c>
      <c r="F13" s="127" t="s">
        <v>193</v>
      </c>
      <c r="G13" s="127" t="s">
        <v>193</v>
      </c>
      <c r="H13" s="127" t="s">
        <v>193</v>
      </c>
      <c r="I13" s="127" t="s">
        <v>193</v>
      </c>
      <c r="J13" s="127" t="s">
        <v>193</v>
      </c>
      <c r="K13" s="128">
        <v>639.03055723243995</v>
      </c>
      <c r="L13" s="128">
        <v>13790650.564141214</v>
      </c>
    </row>
    <row r="14" spans="1:14">
      <c r="A14" s="28" t="s">
        <v>23</v>
      </c>
      <c r="B14" s="128">
        <v>-413581.31291070126</v>
      </c>
      <c r="C14" s="127" t="s">
        <v>193</v>
      </c>
      <c r="D14" s="128">
        <v>413581.31291070126</v>
      </c>
      <c r="E14" s="127" t="s">
        <v>193</v>
      </c>
      <c r="F14" s="127" t="s">
        <v>193</v>
      </c>
      <c r="G14" s="127" t="s">
        <v>193</v>
      </c>
      <c r="H14" s="127" t="s">
        <v>193</v>
      </c>
      <c r="I14" s="127" t="s">
        <v>193</v>
      </c>
      <c r="J14" s="127" t="s">
        <v>193</v>
      </c>
      <c r="K14" s="127" t="s">
        <v>193</v>
      </c>
      <c r="L14" s="128">
        <v>0</v>
      </c>
    </row>
    <row r="15" spans="1:14">
      <c r="A15" s="28" t="s">
        <v>22</v>
      </c>
      <c r="B15" s="127" t="s">
        <v>193</v>
      </c>
      <c r="C15" s="127" t="s">
        <v>193</v>
      </c>
      <c r="D15" s="127" t="s">
        <v>193</v>
      </c>
      <c r="E15" s="127" t="s">
        <v>193</v>
      </c>
      <c r="F15" s="127" t="s">
        <v>193</v>
      </c>
      <c r="G15" s="127" t="s">
        <v>193</v>
      </c>
      <c r="H15" s="127" t="s">
        <v>193</v>
      </c>
      <c r="I15" s="127" t="s">
        <v>193</v>
      </c>
      <c r="J15" s="128">
        <v>178892.69395875005</v>
      </c>
      <c r="K15" s="127" t="s">
        <v>193</v>
      </c>
      <c r="L15" s="128">
        <v>178892.69395875005</v>
      </c>
    </row>
    <row r="16" spans="1:14">
      <c r="A16" s="129" t="s">
        <v>192</v>
      </c>
      <c r="B16" s="130">
        <v>18138170.241491146</v>
      </c>
      <c r="C16" s="130">
        <v>19466.029263078861</v>
      </c>
      <c r="D16" s="130">
        <v>82467195.26140283</v>
      </c>
      <c r="E16" s="130">
        <v>-5436292.9409880042</v>
      </c>
      <c r="F16" s="130">
        <v>-19659.218191228465</v>
      </c>
      <c r="G16" s="130">
        <v>2796.1024878059111</v>
      </c>
      <c r="H16" s="130">
        <v>-4041.4371897162164</v>
      </c>
      <c r="I16" s="130">
        <v>35064.071403191956</v>
      </c>
      <c r="J16" s="130">
        <v>1485972.7121226164</v>
      </c>
      <c r="K16" s="130">
        <v>-25139.723086993126</v>
      </c>
      <c r="L16" s="130">
        <v>96663531.098714709</v>
      </c>
    </row>
    <row r="17" spans="5:8">
      <c r="H17" s="34" t="s">
        <v>76</v>
      </c>
    </row>
    <row r="18" spans="5:8">
      <c r="E18" s="17"/>
    </row>
  </sheetData>
  <mergeCells count="4">
    <mergeCell ref="B3:K3"/>
    <mergeCell ref="A1:G1"/>
    <mergeCell ref="L3:L4"/>
    <mergeCell ref="A3:A4"/>
  </mergeCells>
  <hyperlinks>
    <hyperlink ref="M3" location="Menu!A1" display="Retorno al menu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Menu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'C4'!_Toc281399327</vt:lpstr>
      <vt:lpstr>'C1'!_Toc282009593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x_jpcs</dc:creator>
  <cp:lastModifiedBy>cicleaves</cp:lastModifiedBy>
  <dcterms:created xsi:type="dcterms:W3CDTF">2010-12-23T22:26:51Z</dcterms:created>
  <dcterms:modified xsi:type="dcterms:W3CDTF">2011-06-07T22:19:41Z</dcterms:modified>
</cp:coreProperties>
</file>