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8555" windowHeight="10995" tabRatio="964"/>
  </bookViews>
  <sheets>
    <sheet name="Índice" sheetId="7" r:id="rId1"/>
    <sheet name="1.1" sheetId="4" r:id="rId2"/>
    <sheet name="1.2" sheetId="5" r:id="rId3"/>
    <sheet name="2.1.1" sheetId="28" r:id="rId4"/>
    <sheet name="2.1.1.1" sheetId="8" r:id="rId5"/>
    <sheet name="2.1.1.2" sheetId="9" r:id="rId6"/>
    <sheet name="2.1.1.3" sheetId="10" r:id="rId7"/>
    <sheet name="2.1.1.4" sheetId="11" r:id="rId8"/>
    <sheet name="2.1.1.5" sheetId="12" r:id="rId9"/>
    <sheet name="2.1.2" sheetId="29" r:id="rId10"/>
    <sheet name="2.1.2.1" sheetId="13" r:id="rId11"/>
    <sheet name="2.1.2.2" sheetId="14" r:id="rId12"/>
    <sheet name="2.1.2.3" sheetId="15" r:id="rId13"/>
    <sheet name="2.1.2.4" sheetId="16" r:id="rId14"/>
    <sheet name="2.1.2.5" sheetId="17" r:id="rId15"/>
    <sheet name="2.1.3" sheetId="30" r:id="rId16"/>
    <sheet name="2.1.3.1" sheetId="18" r:id="rId17"/>
    <sheet name="2.1.3.2" sheetId="19" r:id="rId18"/>
    <sheet name="2.1.3.3" sheetId="20" r:id="rId19"/>
    <sheet name="2.1.3.4" sheetId="21" r:id="rId20"/>
    <sheet name="2.1.3.5" sheetId="22" r:id="rId21"/>
    <sheet name="2.2.1" sheetId="23" r:id="rId22"/>
    <sheet name="2.2.2" sheetId="24" r:id="rId23"/>
    <sheet name="2.2.3" sheetId="25" r:id="rId24"/>
    <sheet name="2.2.4" sheetId="26" r:id="rId25"/>
    <sheet name="2.2.5" sheetId="27" r:id="rId26"/>
    <sheet name="2.3" sheetId="32" r:id="rId27"/>
    <sheet name="2.4" sheetId="34" r:id="rId28"/>
    <sheet name="2.4.1" sheetId="35" r:id="rId29"/>
    <sheet name="2.4.2" sheetId="36" r:id="rId30"/>
    <sheet name="2.4.3" sheetId="37" r:id="rId31"/>
    <sheet name="2.4.4" sheetId="38" r:id="rId32"/>
    <sheet name="2.4.5" sheetId="39" r:id="rId33"/>
    <sheet name="3.1" sheetId="33" r:id="rId34"/>
    <sheet name="3.2" sheetId="40" r:id="rId35"/>
  </sheets>
  <definedNames>
    <definedName name="_xlnm.Print_Area" localSheetId="31">'2.4.4'!$A$1:$Y$40</definedName>
  </definedNames>
  <calcPr calcId="125725"/>
</workbook>
</file>

<file path=xl/calcChain.xml><?xml version="1.0" encoding="utf-8"?>
<calcChain xmlns="http://schemas.openxmlformats.org/spreadsheetml/2006/main">
  <c r="C18" i="27"/>
  <c r="G44" i="32"/>
  <c r="F44"/>
  <c r="E44"/>
  <c r="D44"/>
  <c r="C44"/>
  <c r="G28"/>
  <c r="F28"/>
  <c r="E28"/>
  <c r="D28"/>
  <c r="C28"/>
  <c r="G24"/>
  <c r="F24"/>
  <c r="F45" s="1"/>
  <c r="E24"/>
  <c r="D24"/>
  <c r="D45" s="1"/>
  <c r="C24"/>
  <c r="C45" s="1"/>
  <c r="G10" i="29"/>
  <c r="F10"/>
  <c r="E10"/>
  <c r="D10"/>
  <c r="C10"/>
  <c r="G23" i="28"/>
  <c r="F23"/>
  <c r="E23"/>
  <c r="D23"/>
  <c r="C23"/>
  <c r="C18" i="26"/>
  <c r="C18" i="25"/>
  <c r="C18" i="24"/>
  <c r="C18" i="23"/>
  <c r="C11" i="17"/>
  <c r="C11" i="16"/>
  <c r="C11" i="15"/>
  <c r="C11" i="14"/>
  <c r="C11" i="13"/>
  <c r="C24" i="8"/>
  <c r="C24" i="10"/>
  <c r="C24" i="11"/>
  <c r="C24" i="12"/>
  <c r="C24" i="9"/>
  <c r="H32" i="5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E45" i="32" l="1"/>
  <c r="G45"/>
</calcChain>
</file>

<file path=xl/sharedStrings.xml><?xml version="1.0" encoding="utf-8"?>
<sst xmlns="http://schemas.openxmlformats.org/spreadsheetml/2006/main" count="759" uniqueCount="248">
  <si>
    <t>Estudio base</t>
  </si>
  <si>
    <t>IMR (1987)</t>
  </si>
  <si>
    <t>Salaverría (1998) e Ixquiac (1998)</t>
  </si>
  <si>
    <t xml:space="preserve">Profundidad: 0-500 m </t>
  </si>
  <si>
    <t xml:space="preserve">Profundidad: 0-80 m </t>
  </si>
  <si>
    <t>Año: 1987</t>
  </si>
  <si>
    <t>Años: 1996-1998</t>
  </si>
  <si>
    <t>División/Grupo de especies</t>
  </si>
  <si>
    <t>Biomasa                (t)</t>
  </si>
  <si>
    <t>Anguilas</t>
  </si>
  <si>
    <t>Platijas, halibuts, lenguados</t>
  </si>
  <si>
    <t>Peces costeros diversos</t>
  </si>
  <si>
    <t>Peces demersales diversos</t>
  </si>
  <si>
    <t>Arenques, sardinas, anchoas</t>
  </si>
  <si>
    <t>Peces pelágicos diversos</t>
  </si>
  <si>
    <t>Tiburones, rayas, quimeras</t>
  </si>
  <si>
    <t>Peces marinos no identificados</t>
  </si>
  <si>
    <t xml:space="preserve">Cangrejos, centollas </t>
  </si>
  <si>
    <t>Bogavantes, langostas</t>
  </si>
  <si>
    <t>Gambas, camarones</t>
  </si>
  <si>
    <t>Crustáceos marinos diversos</t>
  </si>
  <si>
    <t>-</t>
  </si>
  <si>
    <t>Orejas de mar, bígaros, estrombos</t>
  </si>
  <si>
    <t>Calamares, jibias, pulpos</t>
  </si>
  <si>
    <t>Moluscos marinos diversos</t>
  </si>
  <si>
    <t>Tortugas</t>
  </si>
  <si>
    <t>Invertebrados acuáticos diversos</t>
  </si>
  <si>
    <t xml:space="preserve">Departamento </t>
  </si>
  <si>
    <t>Unidades productivas  (No.)</t>
  </si>
  <si>
    <t>Superficie de espejo de agua (ha)</t>
  </si>
  <si>
    <t xml:space="preserve">Fincas     </t>
  </si>
  <si>
    <t>Estanques</t>
  </si>
  <si>
    <t>Camarón</t>
  </si>
  <si>
    <t>Peces</t>
  </si>
  <si>
    <t>Caracoles</t>
  </si>
  <si>
    <t>Total</t>
  </si>
  <si>
    <t xml:space="preserve">Guatemala </t>
  </si>
  <si>
    <t xml:space="preserve">Alta Verapaz </t>
  </si>
  <si>
    <t xml:space="preserve">Baja Verapaz </t>
  </si>
  <si>
    <t xml:space="preserve">Chiquimula </t>
  </si>
  <si>
    <t xml:space="preserve">El Progreso </t>
  </si>
  <si>
    <t xml:space="preserve">Izabal </t>
  </si>
  <si>
    <t xml:space="preserve">Zacapa </t>
  </si>
  <si>
    <t xml:space="preserve">Jalapa </t>
  </si>
  <si>
    <t xml:space="preserve">Jutiapa </t>
  </si>
  <si>
    <t xml:space="preserve">Santa Rosa </t>
  </si>
  <si>
    <t xml:space="preserve">Chimaltenango </t>
  </si>
  <si>
    <t xml:space="preserve">Escuintla </t>
  </si>
  <si>
    <t xml:space="preserve">Sacatepéquez </t>
  </si>
  <si>
    <t xml:space="preserve">Quetzaltenango </t>
  </si>
  <si>
    <t xml:space="preserve">Retalhuleu </t>
  </si>
  <si>
    <t xml:space="preserve">San Marcos </t>
  </si>
  <si>
    <t xml:space="preserve">Sololá </t>
  </si>
  <si>
    <t xml:space="preserve">Suchitepéquez </t>
  </si>
  <si>
    <t xml:space="preserve">Totonicapán </t>
  </si>
  <si>
    <t xml:space="preserve">Huehuetenango </t>
  </si>
  <si>
    <t xml:space="preserve">Quiché </t>
  </si>
  <si>
    <t xml:space="preserve">Petén </t>
  </si>
  <si>
    <t xml:space="preserve">Total República </t>
  </si>
  <si>
    <t>Año</t>
  </si>
  <si>
    <t>Especie</t>
  </si>
  <si>
    <t>Captura Pacífico</t>
  </si>
  <si>
    <t xml:space="preserve">   Gambas, camarones</t>
  </si>
  <si>
    <t xml:space="preserve">   Peces demersales diversos</t>
  </si>
  <si>
    <t xml:space="preserve">   Peces costeros diversos</t>
  </si>
  <si>
    <t xml:space="preserve">   Calamares, jibias, pulpos</t>
  </si>
  <si>
    <t xml:space="preserve">   Tiburones, rayas, quimeras</t>
  </si>
  <si>
    <t xml:space="preserve">   Peces pelágicos diversos</t>
  </si>
  <si>
    <t xml:space="preserve">   Atunes, bonitos, agujas</t>
  </si>
  <si>
    <t xml:space="preserve">   Arenques, sardinas, anchoas</t>
  </si>
  <si>
    <t xml:space="preserve">   Bogavantes, langostas</t>
  </si>
  <si>
    <t xml:space="preserve">   Cangrejos, centollas </t>
  </si>
  <si>
    <t xml:space="preserve">   Orejas de mar, bígaros, estrombos</t>
  </si>
  <si>
    <t xml:space="preserve">   Crustáceos marinos diversos</t>
  </si>
  <si>
    <t xml:space="preserve">   Anguilas</t>
  </si>
  <si>
    <t xml:space="preserve">   Platijas, halibuts, lenguados</t>
  </si>
  <si>
    <t xml:space="preserve">   Peces marinos no identificados</t>
  </si>
  <si>
    <t xml:space="preserve">   Subtotal Pacífico </t>
  </si>
  <si>
    <t>Captura Caribe</t>
  </si>
  <si>
    <t xml:space="preserve">   Camarón</t>
  </si>
  <si>
    <t xml:space="preserve">   Peces y otros</t>
  </si>
  <si>
    <t xml:space="preserve">   Subtotal Caribe</t>
  </si>
  <si>
    <t>Captura continental</t>
  </si>
  <si>
    <t xml:space="preserve">   Cíclidos </t>
  </si>
  <si>
    <t xml:space="preserve">   Peces de agua dulce </t>
  </si>
  <si>
    <t xml:space="preserve">   Subtotal Continental</t>
  </si>
  <si>
    <t>Producción acuícola</t>
  </si>
  <si>
    <t xml:space="preserve">   Camaron de Agua Salobre</t>
  </si>
  <si>
    <t xml:space="preserve">   Tilapia</t>
  </si>
  <si>
    <t xml:space="preserve">   Mojarras</t>
  </si>
  <si>
    <t xml:space="preserve">   Camaron de Agua Dulce</t>
  </si>
  <si>
    <t xml:space="preserve">   Langostas de agua dulce</t>
  </si>
  <si>
    <t xml:space="preserve">   Carpas</t>
  </si>
  <si>
    <t xml:space="preserve">   Moluscos de Agua Dulce</t>
  </si>
  <si>
    <t xml:space="preserve">   Pez Gato</t>
  </si>
  <si>
    <t xml:space="preserve">   Mejillones</t>
  </si>
  <si>
    <t xml:space="preserve">   Peces Oseos</t>
  </si>
  <si>
    <t xml:space="preserve">   Subtotal acuicultura</t>
  </si>
  <si>
    <t>Total pesca y acuicultura</t>
  </si>
  <si>
    <t>Indice. Cuadros de salida de la Cuenta Integrada Recursos Pesqueros y Acuícolas</t>
  </si>
  <si>
    <t>1. Cuenta de Activos</t>
  </si>
  <si>
    <t>Cuadro 1.1</t>
  </si>
  <si>
    <t>Cuadro 1.2</t>
  </si>
  <si>
    <t>2. Cuenta de Flujos</t>
  </si>
  <si>
    <t>2.1.1</t>
  </si>
  <si>
    <t>2.1.1.1</t>
  </si>
  <si>
    <t>2.1.1.2</t>
  </si>
  <si>
    <t>2.1.1.3</t>
  </si>
  <si>
    <t>2.1.1.4</t>
  </si>
  <si>
    <t>2.1.1.5</t>
  </si>
  <si>
    <t>2.1.2</t>
  </si>
  <si>
    <t>2.1.2.1</t>
  </si>
  <si>
    <t>2.1.2.2</t>
  </si>
  <si>
    <t>2.1.2.3</t>
  </si>
  <si>
    <t>2.1.2.4</t>
  </si>
  <si>
    <t>2.1.2.5</t>
  </si>
  <si>
    <t>2.1.3</t>
  </si>
  <si>
    <t>2.1.3.1</t>
  </si>
  <si>
    <t>2.1.3.2</t>
  </si>
  <si>
    <t>2.1.3.3</t>
  </si>
  <si>
    <t>2.1.3.4</t>
  </si>
  <si>
    <t>2.1.3.5</t>
  </si>
  <si>
    <t>Producción pesquera según especie. Período 2001-2005</t>
  </si>
  <si>
    <t>Producción acuícola según especie. Período 2001-2005</t>
  </si>
  <si>
    <t>2.2.1</t>
  </si>
  <si>
    <t>2.2.2</t>
  </si>
  <si>
    <t>2.2.3</t>
  </si>
  <si>
    <t>2.2.4</t>
  </si>
  <si>
    <t>2.2.5</t>
  </si>
  <si>
    <t>Cuenta de activos de recursos Pesqueros y Acuícolas: Estimaciones de densidad promedio y biomasa para diferentes grupos de especies marinas en dos zonas del Pacífico, para dos períodos.</t>
  </si>
  <si>
    <t xml:space="preserve"> </t>
  </si>
  <si>
    <t>Cuadro 2.1.1.1</t>
  </si>
  <si>
    <t xml:space="preserve">Total </t>
  </si>
  <si>
    <t>Cuadro 2.1.1.2</t>
  </si>
  <si>
    <t>Cuadro 2.1.1.3</t>
  </si>
  <si>
    <t>Cuadro 2.1.1.4</t>
  </si>
  <si>
    <t>Cuadro 2.1.1.5</t>
  </si>
  <si>
    <t xml:space="preserve">  Total </t>
  </si>
  <si>
    <t xml:space="preserve">   Total</t>
  </si>
  <si>
    <t>Cuadro 2.1.2.1</t>
  </si>
  <si>
    <t>Cuadro 2.1.2.2</t>
  </si>
  <si>
    <t>Cuadro 2.1.2.3</t>
  </si>
  <si>
    <t>Cuadro 2.1.2.4</t>
  </si>
  <si>
    <t>Cuadro 2.1.2.5</t>
  </si>
  <si>
    <t>Cuadro 2.1.3</t>
  </si>
  <si>
    <t>Cuadro 2.1.3.1</t>
  </si>
  <si>
    <t>Cuadro 2.1.3.2</t>
  </si>
  <si>
    <t>Cuadro 2.1.3.3</t>
  </si>
  <si>
    <t>Cuadro 2.1.3.4</t>
  </si>
  <si>
    <t>Cuadro 2.1.3.5</t>
  </si>
  <si>
    <t>Cuadro 2.2.1</t>
  </si>
  <si>
    <t>Cuadro 2.2.2</t>
  </si>
  <si>
    <t>Cuadro 2.2.3</t>
  </si>
  <si>
    <t>Cuadro 2.2.4</t>
  </si>
  <si>
    <t>Cuadro 2.2.5</t>
  </si>
  <si>
    <t>Cuadro 2.1.1</t>
  </si>
  <si>
    <t>Cuadro 2.1.2</t>
  </si>
  <si>
    <t>Cuadro 2.3</t>
  </si>
  <si>
    <t>3. Cuenta de agregados macroeconómicos e indicadores complementarios</t>
  </si>
  <si>
    <t>Descartes de la pesca marina y continental. Período 2001-2005</t>
  </si>
  <si>
    <t>Cuenta de agregados macroeconómicos e indicadores complementarios: Tasa promedio de descarte de pesca marina y continental. Período 2001-2005.</t>
  </si>
  <si>
    <t>Cuadro 3.1</t>
  </si>
  <si>
    <t>Cuadro 3.2</t>
  </si>
  <si>
    <t>Atunes</t>
  </si>
  <si>
    <t xml:space="preserve"> Peces pelágicos diversos</t>
  </si>
  <si>
    <t>Otras especies</t>
  </si>
  <si>
    <t>Tasa promedio de descarte (%)</t>
  </si>
  <si>
    <t>Producción Pesquera y Acuícola según especie. Período 2001-2005</t>
  </si>
  <si>
    <t>Indicador</t>
  </si>
  <si>
    <t>Estimaciones de densidad promedio y biomasa para diferentes grupos de especies marinas en dos zonas del Pacífico, para dos períodos.</t>
  </si>
  <si>
    <t>Unidades productivas y superficie de espejo de agua para el cultivo de recursos acuícolas por departamento. Año 2003.</t>
  </si>
  <si>
    <t>Producción pesquera en el Pacífico según especie (toneladas métricas). Año 2003.</t>
  </si>
  <si>
    <t>Producción pesquera en el Pacífico según especie (toneladas métricas). Año 2002.</t>
  </si>
  <si>
    <t>Producción pesquera en el Pacífico según especie (toneladas métricas). Año 2001.</t>
  </si>
  <si>
    <t>Producción pesquera en el Pacífico según especie (toneladas métricas). Año 2004.</t>
  </si>
  <si>
    <t>Producción pesquera en el Pacífico según especie (toneladas métricas). Año 2005.</t>
  </si>
  <si>
    <t>Producción pesquera en el Pacífico según especie (toneladas métricas). Período 2001-2005.</t>
  </si>
  <si>
    <t>Producción pesquera en el Caribe según especie (toneladas métricas). Período 2001-2005.</t>
  </si>
  <si>
    <t>Producción pesquera en el Caribe según especie (toneladas métricas). Año 2001.</t>
  </si>
  <si>
    <t>Producción pesquera en el Caribe según especie (toneladas métricas). Año 2002.</t>
  </si>
  <si>
    <t>Producción pesquera en el Caribe según especie (toneladas métricas). Año 2003.</t>
  </si>
  <si>
    <t>Producción pesquera en el Caribe según especie (toneladas métricas). Año 2004.</t>
  </si>
  <si>
    <t>Producción pesquera en el Caribe según especie (toneladas métricas). Año 2005.</t>
  </si>
  <si>
    <t>Producción pesquera continental según especie (toneladas métricas). Período 2001-2005.</t>
  </si>
  <si>
    <t>Producción pesquera continental según especie (toneladas métricas). Año 2001.</t>
  </si>
  <si>
    <t>Producción pesquera continental según especie (toneladas métricas). Año 2002.</t>
  </si>
  <si>
    <t>Producción pesquera continental según especie (toneladas métricas). Año 2003.</t>
  </si>
  <si>
    <t>Producción pesquera continental según especie (toneladas métricas). Año 2004.</t>
  </si>
  <si>
    <t>Producción pesquera continental según especie (toneladas métricas). Año 2005.</t>
  </si>
  <si>
    <t>Producción acuícola según especie (toneladas métricas). Año 2001.</t>
  </si>
  <si>
    <t>Valor agregado y participación de la pesca y la acuicultura en el PIB. Período 2001-2005.</t>
  </si>
  <si>
    <t>2.4.1</t>
  </si>
  <si>
    <t>2.4.2</t>
  </si>
  <si>
    <t>2.4.3</t>
  </si>
  <si>
    <t>2.4.4</t>
  </si>
  <si>
    <t>2.4.5</t>
  </si>
  <si>
    <t>Cuadro 2.4.5</t>
  </si>
  <si>
    <t>Cuadro 2.4.4</t>
  </si>
  <si>
    <t>Cuadro 2.4.1</t>
  </si>
  <si>
    <t>Cuadro 2.4.2</t>
  </si>
  <si>
    <t>Cuadro2.4.3</t>
  </si>
  <si>
    <t>Descartes de las actividades pesqueras. Año 2001.</t>
  </si>
  <si>
    <t>Descartes de las actividades pesqueras. Año 2002.</t>
  </si>
  <si>
    <t>Descartes de las actividades pesqueras. Año 2003.</t>
  </si>
  <si>
    <t>Descartes de las actividades pesqueras. Año 2004.</t>
  </si>
  <si>
    <t>Descartes de las actividades pesqueras. Año 2005.</t>
  </si>
  <si>
    <t>Volver al índice</t>
  </si>
  <si>
    <t>Cuadro 2.4</t>
  </si>
  <si>
    <t>(en kilogramos por milla naútica cuadrada y toneladas métricas)</t>
  </si>
  <si>
    <t>Año 2003</t>
  </si>
  <si>
    <t xml:space="preserve">Cuenta de activos de recursos Pesqueros y Acuícolas: Unidades productivas y superficie de espejo de agua para el cultivo de recursos acuícolas, por departamento. </t>
  </si>
  <si>
    <t>(en número y hectáreas)</t>
  </si>
  <si>
    <r>
      <t>Área de arrastre: 15,472 mn</t>
    </r>
    <r>
      <rPr>
        <vertAlign val="superscript"/>
        <sz val="10"/>
        <color theme="1"/>
        <rFont val="Arial Narrow"/>
        <family val="2"/>
      </rPr>
      <t>2</t>
    </r>
  </si>
  <si>
    <r>
      <t>Área de arrastre: 3,760 mn</t>
    </r>
    <r>
      <rPr>
        <vertAlign val="superscript"/>
        <sz val="11"/>
        <color theme="1"/>
        <rFont val="Calibri"/>
        <family val="2"/>
        <scheme val="minor"/>
      </rPr>
      <t>2</t>
    </r>
  </si>
  <si>
    <r>
      <t>Densidad promedio (kg/mn</t>
    </r>
    <r>
      <rPr>
        <b/>
        <vertAlign val="super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>)</t>
    </r>
  </si>
  <si>
    <t xml:space="preserve">Cuenta de agregados macroeconómicos e indicadores complementarios: Tasa promedio de descarte de pesca marina y continental. </t>
  </si>
  <si>
    <t>Período 2001-2005.</t>
  </si>
  <si>
    <t>Cuenta de flujos de recursos pesqueros y acuícolas: Producción pesquera en el Pacífico según especie.</t>
  </si>
  <si>
    <t xml:space="preserve"> (toneladas métricas)</t>
  </si>
  <si>
    <t xml:space="preserve"> Año 2005</t>
  </si>
  <si>
    <t xml:space="preserve"> Año 2004</t>
  </si>
  <si>
    <t xml:space="preserve"> Año 2003</t>
  </si>
  <si>
    <t>Período 2001-2005</t>
  </si>
  <si>
    <t>Año 2001</t>
  </si>
  <si>
    <t>Año 2002</t>
  </si>
  <si>
    <t>Cuenta de flujos de recursos pesqueros y acuícolas: Producción pesquera en el Caribe según especie.</t>
  </si>
  <si>
    <t>(toneladas métricas)</t>
  </si>
  <si>
    <t xml:space="preserve"> Año 2001</t>
  </si>
  <si>
    <t xml:space="preserve">Cuenta de flujos de recursos pesqueros y acuícolas: Producción pesquera en el Caribe según especie </t>
  </si>
  <si>
    <t>Año 2005</t>
  </si>
  <si>
    <t>Año 2004</t>
  </si>
  <si>
    <t>Cuenta de flujos de recursos pesqueros y acuícolas: Producción pesquera continental según especie.</t>
  </si>
  <si>
    <t>Cuenta de flujos de recursos pesqueros y acuícolas: Producción acuícola según especie.</t>
  </si>
  <si>
    <t>Cuenta de flujos de recursos pesqueros y acuícolas: Producción acuícola y pesquera según especie.</t>
  </si>
  <si>
    <t xml:space="preserve"> (toneladas métricas) </t>
  </si>
  <si>
    <t xml:space="preserve">Cuenta de agregados macroeconómicos e indicadores complementarios: Descartes de la pesca marina y continental. </t>
  </si>
  <si>
    <t xml:space="preserve">Cuenta de flujos de flujos pesqueros y acuícolas: Descartes de las actividades pesqueras. </t>
  </si>
  <si>
    <t xml:space="preserve">Cuenta de flujos pesqueros y acuícolas: Descartes de las actividades pesqueras . </t>
  </si>
  <si>
    <t xml:space="preserve">Cuenta de flujos pesqueros y acuícolas: Descartes de las actividades pesqueras. </t>
  </si>
  <si>
    <t>Cuenta de flujos pesqueros y acuícolas: Descartes de las actividades pesqueras.</t>
  </si>
  <si>
    <t xml:space="preserve">Cuenta de agregados macroeconómicos e indicadores complementarios: Valor agregado y participación de la pesca y la acuicultura en el PIB. </t>
  </si>
  <si>
    <t>Cuenta de de flujos pesqueros y acuícolas: Descartes de las actividades pesqueras.</t>
  </si>
  <si>
    <t>2.1.2'!A1</t>
  </si>
  <si>
    <t>Descartes de la pesca</t>
  </si>
  <si>
    <t>(Porcentaje)</t>
  </si>
  <si>
    <t xml:space="preserve">     </t>
  </si>
  <si>
    <t>Valor agregado del sector (miles de Q)</t>
  </si>
  <si>
    <t>Participación en el PIB (Porcentaje)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</si>
</sst>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#,##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14"/>
      <color theme="0"/>
      <name val="Arial Narrow"/>
      <family val="2"/>
    </font>
    <font>
      <b/>
      <sz val="12"/>
      <name val="Arial Narrow"/>
      <family val="2"/>
    </font>
    <font>
      <vertAlign val="superscript"/>
      <sz val="10"/>
      <color theme="1"/>
      <name val="Arial Narrow"/>
      <family val="2"/>
    </font>
    <font>
      <vertAlign val="superscript"/>
      <sz val="11"/>
      <color theme="1"/>
      <name val="Calibri"/>
      <family val="2"/>
      <scheme val="minor"/>
    </font>
    <font>
      <b/>
      <vertAlign val="superscript"/>
      <sz val="10"/>
      <color theme="1"/>
      <name val="Arial Narrow"/>
      <family val="2"/>
    </font>
    <font>
      <b/>
      <sz val="12"/>
      <color theme="1"/>
      <name val="Arial"/>
      <family val="2"/>
    </font>
    <font>
      <b/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4B7C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2" borderId="0" xfId="0" applyFill="1"/>
    <xf numFmtId="0" fontId="2" fillId="2" borderId="0" xfId="0" applyFont="1" applyFill="1"/>
    <xf numFmtId="0" fontId="7" fillId="0" borderId="0" xfId="0" applyFont="1"/>
    <xf numFmtId="0" fontId="7" fillId="0" borderId="0" xfId="0" applyFont="1" applyBorder="1"/>
    <xf numFmtId="4" fontId="7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/>
    <xf numFmtId="4" fontId="7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0" fillId="0" borderId="2" xfId="0" applyBorder="1"/>
    <xf numFmtId="0" fontId="0" fillId="0" borderId="0" xfId="0" applyAlignment="1">
      <alignment horizontal="center"/>
    </xf>
    <xf numFmtId="0" fontId="3" fillId="0" borderId="0" xfId="10" applyFont="1" applyFill="1" applyAlignment="1" applyProtection="1"/>
    <xf numFmtId="0" fontId="12" fillId="0" borderId="0" xfId="0" applyFont="1" applyBorder="1"/>
    <xf numFmtId="0" fontId="11" fillId="0" borderId="0" xfId="0" applyFont="1" applyAlignment="1">
      <alignment vertical="center" wrapText="1"/>
    </xf>
    <xf numFmtId="0" fontId="13" fillId="0" borderId="0" xfId="0" applyFont="1"/>
    <xf numFmtId="4" fontId="0" fillId="0" borderId="0" xfId="0" applyNumberFormat="1"/>
    <xf numFmtId="0" fontId="1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Border="1"/>
    <xf numFmtId="0" fontId="15" fillId="0" borderId="0" xfId="0" applyFont="1" applyAlignment="1">
      <alignment vertical="center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 applyAlignment="1"/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2" borderId="0" xfId="10" applyFont="1" applyFill="1" applyBorder="1" applyAlignment="1" applyProtection="1">
      <alignment horizontal="center" vertical="center"/>
    </xf>
    <xf numFmtId="0" fontId="19" fillId="0" borderId="0" xfId="10" applyFont="1" applyFill="1" applyBorder="1" applyAlignment="1" applyProtection="1">
      <alignment horizontal="center" vertical="center"/>
    </xf>
    <xf numFmtId="0" fontId="9" fillId="0" borderId="0" xfId="10" applyAlignment="1" applyProtection="1"/>
    <xf numFmtId="0" fontId="7" fillId="0" borderId="0" xfId="0" applyFont="1" applyFill="1" applyBorder="1"/>
    <xf numFmtId="165" fontId="7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/>
    <xf numFmtId="0" fontId="8" fillId="0" borderId="0" xfId="0" applyFont="1" applyBorder="1" applyAlignment="1">
      <alignment horizontal="center" vertical="center" wrapText="1"/>
    </xf>
    <xf numFmtId="0" fontId="19" fillId="3" borderId="0" xfId="1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10" applyAlignment="1" applyProtection="1">
      <alignment vertical="center"/>
    </xf>
    <xf numFmtId="0" fontId="9" fillId="0" borderId="0" xfId="10" quotePrefix="1" applyAlignment="1" applyProtection="1">
      <alignment vertical="center"/>
    </xf>
    <xf numFmtId="0" fontId="9" fillId="0" borderId="0" xfId="10" applyBorder="1" applyAlignment="1" applyProtection="1">
      <alignment vertical="center"/>
    </xf>
    <xf numFmtId="0" fontId="9" fillId="0" borderId="0" xfId="10" applyFill="1" applyBorder="1" applyAlignment="1" applyProtection="1">
      <alignment horizontal="left"/>
    </xf>
    <xf numFmtId="3" fontId="7" fillId="0" borderId="0" xfId="0" applyNumberFormat="1" applyFont="1" applyFill="1" applyBorder="1" applyAlignment="1">
      <alignment horizontal="right"/>
    </xf>
    <xf numFmtId="0" fontId="0" fillId="0" borderId="0" xfId="0" applyFill="1"/>
    <xf numFmtId="0" fontId="8" fillId="0" borderId="0" xfId="0" applyFont="1" applyFill="1" applyBorder="1"/>
    <xf numFmtId="4" fontId="3" fillId="0" borderId="0" xfId="5" applyNumberFormat="1" applyFont="1" applyFill="1" applyBorder="1" applyAlignment="1">
      <alignment horizontal="right"/>
    </xf>
    <xf numFmtId="0" fontId="0" fillId="0" borderId="0" xfId="0" applyFont="1"/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10" applyFont="1" applyFill="1" applyBorder="1" applyAlignment="1" applyProtection="1">
      <alignment horizont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6" borderId="6" xfId="0" applyFont="1" applyFill="1" applyBorder="1"/>
    <xf numFmtId="4" fontId="8" fillId="6" borderId="6" xfId="0" applyNumberFormat="1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0" xfId="1" applyNumberFormat="1" applyFont="1" applyFill="1" applyBorder="1" applyAlignment="1">
      <alignment horizontal="right"/>
    </xf>
    <xf numFmtId="49" fontId="7" fillId="0" borderId="0" xfId="0" applyNumberFormat="1" applyFont="1" applyFill="1" applyBorder="1"/>
    <xf numFmtId="3" fontId="8" fillId="6" borderId="6" xfId="0" applyNumberFormat="1" applyFont="1" applyFill="1" applyBorder="1"/>
    <xf numFmtId="4" fontId="8" fillId="6" borderId="6" xfId="0" applyNumberFormat="1" applyFont="1" applyFill="1" applyBorder="1"/>
    <xf numFmtId="165" fontId="8" fillId="6" borderId="6" xfId="0" applyNumberFormat="1" applyFont="1" applyFill="1" applyBorder="1" applyAlignment="1">
      <alignment horizontal="right"/>
    </xf>
    <xf numFmtId="4" fontId="7" fillId="6" borderId="6" xfId="0" applyNumberFormat="1" applyFont="1" applyFill="1" applyBorder="1"/>
    <xf numFmtId="0" fontId="7" fillId="4" borderId="6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5" applyFont="1" applyFill="1" applyBorder="1"/>
    <xf numFmtId="0" fontId="7" fillId="4" borderId="1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4" fontId="8" fillId="6" borderId="6" xfId="0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center"/>
    </xf>
    <xf numFmtId="4" fontId="3" fillId="6" borderId="6" xfId="0" applyNumberFormat="1" applyFont="1" applyFill="1" applyBorder="1"/>
    <xf numFmtId="0" fontId="8" fillId="4" borderId="5" xfId="0" applyFont="1" applyFill="1" applyBorder="1" applyAlignment="1">
      <alignment horizontal="center" vertical="center" wrapText="1"/>
    </xf>
    <xf numFmtId="3" fontId="7" fillId="0" borderId="0" xfId="0" applyNumberFormat="1" applyFont="1"/>
    <xf numFmtId="10" fontId="7" fillId="0" borderId="0" xfId="0" applyNumberFormat="1" applyFont="1"/>
    <xf numFmtId="0" fontId="7" fillId="4" borderId="6" xfId="0" applyFont="1" applyFill="1" applyBorder="1"/>
    <xf numFmtId="0" fontId="3" fillId="6" borderId="6" xfId="0" applyFont="1" applyFill="1" applyBorder="1" applyAlignment="1"/>
    <xf numFmtId="0" fontId="7" fillId="6" borderId="6" xfId="0" applyFont="1" applyFill="1" applyBorder="1"/>
    <xf numFmtId="0" fontId="7" fillId="0" borderId="6" xfId="0" applyFont="1" applyFill="1" applyBorder="1"/>
    <xf numFmtId="0" fontId="7" fillId="4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25" fillId="4" borderId="6" xfId="10" applyFont="1" applyFill="1" applyBorder="1" applyAlignment="1" applyProtection="1">
      <alignment horizontal="center"/>
    </xf>
    <xf numFmtId="0" fontId="19" fillId="3" borderId="3" xfId="10" applyFont="1" applyFill="1" applyBorder="1" applyAlignment="1" applyProtection="1">
      <alignment horizontal="center" vertical="center"/>
    </xf>
    <xf numFmtId="0" fontId="19" fillId="3" borderId="4" xfId="1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/>
    </xf>
    <xf numFmtId="0" fontId="20" fillId="0" borderId="0" xfId="10" applyFont="1" applyFill="1" applyAlignment="1" applyProtection="1">
      <alignment horizontal="center" vertical="center"/>
    </xf>
    <xf numFmtId="0" fontId="3" fillId="0" borderId="0" xfId="10" applyFont="1" applyFill="1" applyBorder="1" applyAlignment="1" applyProtection="1">
      <alignment horizontal="center"/>
    </xf>
    <xf numFmtId="0" fontId="11" fillId="4" borderId="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/>
    <xf numFmtId="0" fontId="0" fillId="4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1">
    <cellStyle name="Hipervínculo" xfId="10" builtinId="8"/>
    <cellStyle name="Hipervínculo 2" xfId="2"/>
    <cellStyle name="Millares 11" xfId="1"/>
    <cellStyle name="Millares 2 5" xfId="3"/>
    <cellStyle name="Normal" xfId="0" builtinId="0"/>
    <cellStyle name="Normal 116" xfId="4"/>
    <cellStyle name="Normal 2" xfId="5"/>
    <cellStyle name="Normal 2 3" xfId="6"/>
    <cellStyle name="Normal 3" xfId="7"/>
    <cellStyle name="Normal 5" xfId="8"/>
    <cellStyle name="Porcentual 3" xfId="9"/>
  </cellStyles>
  <dxfs count="0"/>
  <tableStyles count="0" defaultTableStyle="TableStyleMedium9" defaultPivotStyle="PivotStyleLight16"/>
  <colors>
    <mruColors>
      <color rgb="FF64B7CE"/>
      <color rgb="FF81CDA5"/>
      <color rgb="FF2B3616"/>
      <color rgb="FF00FF99"/>
      <color rgb="FF3282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zoomScale="90" zoomScaleNormal="90" workbookViewId="0"/>
  </sheetViews>
  <sheetFormatPr baseColWidth="10" defaultRowHeight="15"/>
  <cols>
    <col min="1" max="1" width="8.42578125" customWidth="1"/>
    <col min="2" max="2" width="2.28515625" customWidth="1"/>
    <col min="3" max="3" width="3.42578125" customWidth="1"/>
    <col min="9" max="9" width="31" customWidth="1"/>
  </cols>
  <sheetData>
    <row r="1" spans="1:18" ht="20.25">
      <c r="A1" s="21" t="s">
        <v>99</v>
      </c>
      <c r="B1" s="13"/>
      <c r="C1" s="13"/>
      <c r="D1" s="13"/>
      <c r="E1" s="13"/>
      <c r="F1" s="13"/>
      <c r="G1" s="13"/>
      <c r="H1" s="13"/>
      <c r="I1" s="13"/>
    </row>
    <row r="2" spans="1:18">
      <c r="A2" s="13"/>
      <c r="B2" s="13"/>
      <c r="C2" s="13"/>
      <c r="D2" s="13"/>
      <c r="E2" s="13"/>
      <c r="F2" s="13"/>
      <c r="G2" s="13"/>
      <c r="H2" s="13"/>
      <c r="I2" s="13"/>
    </row>
    <row r="3" spans="1:18" s="44" customFormat="1" ht="15.75">
      <c r="A3" s="43" t="s">
        <v>100</v>
      </c>
    </row>
    <row r="4" spans="1:18" s="28" customFormat="1" ht="16.5">
      <c r="A4" s="30">
        <v>1.1000000000000001</v>
      </c>
      <c r="B4" s="49" t="s">
        <v>169</v>
      </c>
    </row>
    <row r="5" spans="1:18" s="28" customFormat="1" ht="16.5">
      <c r="A5" s="28">
        <v>1.2</v>
      </c>
      <c r="B5" s="49" t="s">
        <v>170</v>
      </c>
    </row>
    <row r="6" spans="1:18" s="28" customFormat="1" ht="16.5"/>
    <row r="7" spans="1:18" s="44" customFormat="1" ht="15.75">
      <c r="A7" s="43" t="s">
        <v>103</v>
      </c>
    </row>
    <row r="8" spans="1:18" s="28" customFormat="1" ht="16.5">
      <c r="A8" s="31">
        <v>2.1</v>
      </c>
      <c r="B8" s="31" t="s">
        <v>122</v>
      </c>
      <c r="C8" s="31"/>
      <c r="D8" s="31"/>
    </row>
    <row r="9" spans="1:18" s="28" customFormat="1" ht="15" customHeight="1">
      <c r="A9" s="31"/>
      <c r="B9" s="32" t="s">
        <v>104</v>
      </c>
      <c r="C9" s="57" t="s">
        <v>176</v>
      </c>
      <c r="D9" s="33"/>
      <c r="E9" s="33"/>
      <c r="F9" s="33"/>
      <c r="G9" s="33"/>
      <c r="H9" s="33"/>
    </row>
    <row r="10" spans="1:18" s="28" customFormat="1" ht="15" customHeight="1">
      <c r="A10" s="31"/>
      <c r="B10" s="31"/>
      <c r="C10" s="32" t="s">
        <v>105</v>
      </c>
      <c r="D10" s="57" t="s">
        <v>173</v>
      </c>
      <c r="E10" s="33"/>
      <c r="F10" s="33"/>
      <c r="G10" s="33"/>
      <c r="H10" s="34"/>
    </row>
    <row r="11" spans="1:18" s="28" customFormat="1" ht="15" customHeight="1">
      <c r="A11" s="31"/>
      <c r="B11" s="31"/>
      <c r="C11" s="32" t="s">
        <v>106</v>
      </c>
      <c r="D11" s="57" t="s">
        <v>172</v>
      </c>
      <c r="E11" s="33"/>
      <c r="F11" s="33"/>
      <c r="G11" s="33"/>
    </row>
    <row r="12" spans="1:18" s="28" customFormat="1" ht="16.5">
      <c r="A12" s="31"/>
      <c r="B12" s="31"/>
      <c r="C12" s="32" t="s">
        <v>107</v>
      </c>
      <c r="D12" s="57" t="s">
        <v>171</v>
      </c>
    </row>
    <row r="13" spans="1:18" s="28" customFormat="1" ht="15" customHeight="1">
      <c r="A13" s="31"/>
      <c r="B13" s="31"/>
      <c r="C13" s="32" t="s">
        <v>108</v>
      </c>
      <c r="D13" s="57" t="s">
        <v>174</v>
      </c>
    </row>
    <row r="14" spans="1:18" s="28" customFormat="1" ht="16.5">
      <c r="A14" s="31"/>
      <c r="B14" s="31"/>
      <c r="C14" s="32" t="s">
        <v>109</v>
      </c>
      <c r="D14" s="57" t="s">
        <v>175</v>
      </c>
      <c r="I14" s="29"/>
      <c r="J14" s="29"/>
      <c r="K14" s="29"/>
      <c r="L14" s="29"/>
      <c r="M14" s="29"/>
    </row>
    <row r="15" spans="1:18" s="28" customFormat="1" ht="15" customHeight="1">
      <c r="A15" s="31"/>
      <c r="B15" s="32" t="s">
        <v>110</v>
      </c>
      <c r="C15" s="33" t="s">
        <v>177</v>
      </c>
      <c r="D15" s="58" t="s">
        <v>242</v>
      </c>
      <c r="E15" s="33"/>
      <c r="F15" s="33"/>
      <c r="G15" s="33"/>
      <c r="H15" s="33"/>
      <c r="I15" s="29"/>
      <c r="J15" s="29"/>
      <c r="K15" s="29"/>
      <c r="L15" s="29"/>
      <c r="M15" s="35"/>
      <c r="N15" s="35"/>
      <c r="O15" s="35"/>
      <c r="P15" s="35"/>
      <c r="Q15" s="35"/>
      <c r="R15" s="35"/>
    </row>
    <row r="16" spans="1:18" s="28" customFormat="1" ht="15" customHeight="1">
      <c r="A16" s="31"/>
      <c r="B16" s="31"/>
      <c r="C16" s="32" t="s">
        <v>111</v>
      </c>
      <c r="D16" s="59" t="s">
        <v>178</v>
      </c>
      <c r="E16" s="34"/>
      <c r="F16" s="34"/>
      <c r="G16" s="34"/>
      <c r="H16" s="34"/>
      <c r="I16" s="36"/>
      <c r="J16" s="37"/>
      <c r="K16" s="37"/>
      <c r="L16" s="37"/>
      <c r="M16" s="35"/>
      <c r="N16" s="35"/>
      <c r="O16" s="35"/>
      <c r="P16" s="35"/>
      <c r="Q16" s="35"/>
      <c r="R16" s="35"/>
    </row>
    <row r="17" spans="1:13" s="28" customFormat="1" ht="15" customHeight="1">
      <c r="A17" s="31"/>
      <c r="B17" s="31"/>
      <c r="C17" s="32" t="s">
        <v>112</v>
      </c>
      <c r="D17" s="59" t="s">
        <v>179</v>
      </c>
      <c r="E17" s="34"/>
      <c r="F17" s="34"/>
      <c r="G17" s="34"/>
      <c r="I17" s="37"/>
      <c r="J17" s="37"/>
      <c r="K17" s="37"/>
      <c r="L17" s="37"/>
      <c r="M17" s="37"/>
    </row>
    <row r="18" spans="1:13" s="28" customFormat="1" ht="16.5">
      <c r="A18" s="31"/>
      <c r="B18" s="31"/>
      <c r="C18" s="32" t="s">
        <v>113</v>
      </c>
      <c r="D18" s="59" t="s">
        <v>180</v>
      </c>
      <c r="I18" s="37"/>
      <c r="J18" s="37"/>
      <c r="K18" s="37"/>
      <c r="L18" s="37"/>
      <c r="M18" s="37"/>
    </row>
    <row r="19" spans="1:13" s="28" customFormat="1" ht="16.5">
      <c r="A19" s="31"/>
      <c r="B19" s="31"/>
      <c r="C19" s="32" t="s">
        <v>114</v>
      </c>
      <c r="D19" s="59" t="s">
        <v>181</v>
      </c>
    </row>
    <row r="20" spans="1:13" s="28" customFormat="1" ht="16.5">
      <c r="A20" s="31"/>
      <c r="B20" s="31"/>
      <c r="C20" s="32" t="s">
        <v>115</v>
      </c>
      <c r="D20" s="59" t="s">
        <v>182</v>
      </c>
    </row>
    <row r="21" spans="1:13" s="28" customFormat="1" ht="15" customHeight="1">
      <c r="A21" s="31"/>
      <c r="B21" s="32" t="s">
        <v>116</v>
      </c>
      <c r="C21" s="57" t="s">
        <v>183</v>
      </c>
      <c r="D21" s="33"/>
      <c r="E21" s="33"/>
      <c r="F21" s="33"/>
      <c r="G21" s="33"/>
      <c r="H21" s="33"/>
    </row>
    <row r="22" spans="1:13" s="28" customFormat="1" ht="15" customHeight="1">
      <c r="A22" s="38"/>
      <c r="B22" s="38"/>
      <c r="C22" s="32" t="s">
        <v>117</v>
      </c>
      <c r="D22" s="59" t="s">
        <v>184</v>
      </c>
      <c r="E22" s="34"/>
      <c r="F22" s="34"/>
      <c r="G22" s="34"/>
      <c r="H22" s="34"/>
      <c r="K22" s="39"/>
    </row>
    <row r="23" spans="1:13" s="28" customFormat="1" ht="16.5">
      <c r="A23" s="38"/>
      <c r="B23" s="38"/>
      <c r="C23" s="32" t="s">
        <v>118</v>
      </c>
      <c r="D23" s="59" t="s">
        <v>185</v>
      </c>
      <c r="E23" s="34"/>
      <c r="F23" s="34"/>
      <c r="G23" s="34"/>
      <c r="K23" s="39"/>
    </row>
    <row r="24" spans="1:13" s="28" customFormat="1" ht="16.5">
      <c r="A24" s="31"/>
      <c r="B24" s="31"/>
      <c r="C24" s="32" t="s">
        <v>119</v>
      </c>
      <c r="D24" s="59" t="s">
        <v>186</v>
      </c>
    </row>
    <row r="25" spans="1:13" s="28" customFormat="1" ht="16.5">
      <c r="A25" s="31"/>
      <c r="B25" s="31"/>
      <c r="C25" s="32" t="s">
        <v>120</v>
      </c>
      <c r="D25" s="59" t="s">
        <v>187</v>
      </c>
    </row>
    <row r="26" spans="1:13" s="28" customFormat="1" ht="16.5">
      <c r="A26" s="31"/>
      <c r="B26" s="31"/>
      <c r="C26" s="32" t="s">
        <v>121</v>
      </c>
      <c r="D26" s="59" t="s">
        <v>188</v>
      </c>
    </row>
    <row r="27" spans="1:13" s="28" customFormat="1" ht="16.5">
      <c r="A27" s="31">
        <v>2.2000000000000002</v>
      </c>
      <c r="B27" s="31" t="s">
        <v>123</v>
      </c>
      <c r="C27" s="38"/>
      <c r="D27" s="38"/>
    </row>
    <row r="28" spans="1:13" s="28" customFormat="1" ht="15" customHeight="1">
      <c r="A28" s="31"/>
      <c r="B28" s="32" t="s">
        <v>124</v>
      </c>
      <c r="C28" s="57" t="s">
        <v>189</v>
      </c>
      <c r="D28" s="33"/>
      <c r="E28" s="33"/>
      <c r="F28" s="33"/>
    </row>
    <row r="29" spans="1:13" s="28" customFormat="1" ht="16.5">
      <c r="A29" s="31"/>
      <c r="B29" s="32" t="s">
        <v>125</v>
      </c>
      <c r="C29" s="57" t="s">
        <v>189</v>
      </c>
      <c r="D29" s="33"/>
      <c r="E29" s="33"/>
      <c r="F29" s="33"/>
    </row>
    <row r="30" spans="1:13" s="28" customFormat="1" ht="16.5">
      <c r="A30" s="31"/>
      <c r="B30" s="32" t="s">
        <v>126</v>
      </c>
      <c r="C30" s="57" t="s">
        <v>189</v>
      </c>
      <c r="D30" s="31"/>
    </row>
    <row r="31" spans="1:13" s="28" customFormat="1" ht="16.5">
      <c r="A31" s="38"/>
      <c r="B31" s="32" t="s">
        <v>127</v>
      </c>
      <c r="C31" s="57" t="s">
        <v>189</v>
      </c>
      <c r="D31" s="38"/>
    </row>
    <row r="32" spans="1:13" s="28" customFormat="1" ht="16.5">
      <c r="A32" s="31"/>
      <c r="B32" s="32" t="s">
        <v>128</v>
      </c>
      <c r="C32" s="57" t="s">
        <v>189</v>
      </c>
      <c r="D32" s="31"/>
    </row>
    <row r="33" spans="1:11" s="28" customFormat="1" ht="16.5">
      <c r="A33" s="28">
        <v>2.2999999999999998</v>
      </c>
      <c r="B33" s="60" t="s">
        <v>167</v>
      </c>
    </row>
    <row r="34" spans="1:11" s="28" customFormat="1" ht="16.5">
      <c r="A34" s="28">
        <v>2.4</v>
      </c>
      <c r="B34" s="49" t="s">
        <v>159</v>
      </c>
    </row>
    <row r="35" spans="1:11" s="28" customFormat="1" ht="16.5">
      <c r="B35" s="41" t="s">
        <v>191</v>
      </c>
      <c r="C35" s="57" t="s">
        <v>201</v>
      </c>
    </row>
    <row r="36" spans="1:11" s="28" customFormat="1" ht="16.5">
      <c r="B36" s="41" t="s">
        <v>192</v>
      </c>
      <c r="C36" s="57" t="s">
        <v>202</v>
      </c>
    </row>
    <row r="37" spans="1:11" s="28" customFormat="1" ht="16.5">
      <c r="B37" s="41" t="s">
        <v>193</v>
      </c>
      <c r="C37" s="57" t="s">
        <v>203</v>
      </c>
    </row>
    <row r="38" spans="1:11" s="28" customFormat="1" ht="16.5">
      <c r="B38" s="41" t="s">
        <v>194</v>
      </c>
      <c r="C38" s="57" t="s">
        <v>204</v>
      </c>
    </row>
    <row r="39" spans="1:11" s="28" customFormat="1" ht="15" customHeight="1">
      <c r="B39" s="41" t="s">
        <v>195</v>
      </c>
      <c r="C39" s="57" t="s">
        <v>205</v>
      </c>
      <c r="D39" s="33"/>
    </row>
    <row r="40" spans="1:11" s="28" customFormat="1" ht="16.5">
      <c r="B40" s="40"/>
    </row>
    <row r="41" spans="1:11" s="44" customFormat="1" ht="15.75">
      <c r="A41" s="43" t="s">
        <v>158</v>
      </c>
    </row>
    <row r="42" spans="1:11" s="28" customFormat="1" ht="15" customHeight="1">
      <c r="A42" s="28">
        <v>3.1</v>
      </c>
      <c r="B42" s="57" t="s">
        <v>190</v>
      </c>
    </row>
    <row r="43" spans="1:11" s="28" customFormat="1" ht="15" customHeight="1">
      <c r="A43" s="28">
        <v>3.2</v>
      </c>
      <c r="B43" s="49" t="s">
        <v>160</v>
      </c>
      <c r="C43" s="33"/>
      <c r="D43" s="33"/>
      <c r="E43" s="42"/>
      <c r="F43" s="42"/>
      <c r="G43" s="42"/>
    </row>
    <row r="44" spans="1:11" s="28" customFormat="1" ht="16.5">
      <c r="B44" s="42"/>
      <c r="C44" s="42"/>
      <c r="D44" s="42"/>
      <c r="E44" s="42"/>
      <c r="F44" s="42"/>
      <c r="G44" s="42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8" spans="1:11" ht="15" customHeight="1">
      <c r="D48" s="26"/>
      <c r="E48" s="26"/>
      <c r="F48" s="26"/>
      <c r="G48" s="26"/>
      <c r="H48" s="26"/>
    </row>
    <row r="49" spans="3:8">
      <c r="C49" s="27"/>
      <c r="D49" s="27"/>
      <c r="E49" s="27"/>
      <c r="F49" s="27"/>
      <c r="G49" s="27"/>
      <c r="H49" s="27"/>
    </row>
    <row r="51" spans="3:8">
      <c r="H51" t="s">
        <v>130</v>
      </c>
    </row>
  </sheetData>
  <hyperlinks>
    <hyperlink ref="B4" location="'1.1'!A1" display="Estimaciones de densidad promedio y biomasa para diferentes grupos de especies marinas en dos zonas del Pacífico, para dos períodos."/>
    <hyperlink ref="B5" location="'1.2'!A1" display="Unidades productivas y superficie de espejo de agua para el cultivo de recursos acuícolas por departamento. Año 2003."/>
    <hyperlink ref="C9" location="'2.1.1'!A1" display="Producción pesquera en el Pacífico según especie (toneladas métricas). Período 2001-2005."/>
    <hyperlink ref="D10" location="'2.1.1.1'!A1" display="Producción pesquera en el Pacífico según especie (toneladas métricas). Año 2001."/>
    <hyperlink ref="D11" location="'2.1.1.2'!A1" display="Producción pesquera en el Pacífico según especie (toneladas métricas). Año 2002."/>
    <hyperlink ref="D12" location="'2.1.1.3'!A1" display="Producción pesquera en el Pacífico según especie (toneladas métricas). Año 2003."/>
    <hyperlink ref="D13" location="'2.1.1.4'!A1" display="Producción pesquera en el Pacífico según especie (toneladas métricas). Año 2004."/>
    <hyperlink ref="D14" location="'2.1.1.5'!A1" display="Producción pesquera en el Pacífico según especie (toneladas métricas). Año 2005."/>
    <hyperlink ref="D15" location="'2.1.2'!A1" display="'2.1.2'!A1"/>
    <hyperlink ref="D16" location="'2.1.2.1'!A1" display="Producción pesquera en el Caribe según especie (toneladas métricas). Año 2001."/>
    <hyperlink ref="D17" location="'2.1.2.2'!A1" display="Producción pesquera en el Caribe según especie (toneladas métricas). Año 2002."/>
    <hyperlink ref="D18" location="'2.1.2.3'!A1" display="Producción pesquera en el Caribe según especie (toneladas métricas). Año 2003."/>
    <hyperlink ref="D19" location="'2.1.2.4'!A1" display="Producción pesquera en el Caribe según especie (toneladas métricas). Año 2004."/>
    <hyperlink ref="D20" location="'2.1.2.5'!A1" display="Producción pesquera en el Caribe según especie (toneladas métricas). Año 2005."/>
    <hyperlink ref="C21" location="'2.1.3'!A1" display="Producción pesquera continental según especie (toneladas métricas). Período 2001-2005."/>
    <hyperlink ref="D22" location="'2.1.3.1'!A1" display="Producción pesquera continental según especie (toneladas métricas). Año 2001."/>
    <hyperlink ref="D23" location="'2.1.3.2'!A1" display="Producción pesquera continental según especie (toneladas métricas). Año 2002."/>
    <hyperlink ref="D24" location="'2.1.3.3'!A1" display="Producción pesquera continental según especie (toneladas métricas). Año 2003."/>
    <hyperlink ref="D25" location="'2.1.3.4'!A1" display="Producción pesquera continental según especie (toneladas métricas). Año 2004."/>
    <hyperlink ref="D26" location="'2.1.3.5'!A1" display="Producción pesquera continental según especie (toneladas métricas). Año 2005."/>
    <hyperlink ref="C28" location="'2.2.1'!A1" display="Producción acuícola según especie (toneladas métricas). Año 2001."/>
    <hyperlink ref="C29" location="'2.2.2'!A1" display="Producción acuícola según especie (toneladas métricas). Año 2001."/>
    <hyperlink ref="C30" location="'2.2.3'!A1" display="Producción acuícola según especie (toneladas métricas). Año 2001."/>
    <hyperlink ref="C31" location="'2.2.4'!A1" display="Producción acuícola según especie (toneladas métricas). Año 2001."/>
    <hyperlink ref="C32" location="'2.2.5'!A1" display="Producción acuícola según especie (toneladas métricas). Año 2001."/>
    <hyperlink ref="B33" location="'2.3'!A1" display="Producción Pesquera y Acuícola según especie. Período 2001-2005"/>
    <hyperlink ref="B34" location="'2.4'!A1" display="Descartes de la pesca marina y continental. Período 2001-2005"/>
    <hyperlink ref="C35" location="'2.4.1'!A1" display="Descartes de las actividades pesqueras. Año 2001."/>
    <hyperlink ref="C36" location="'2.4.2'!A1" display="Descartes de las actividades pesqueras. Año 2002."/>
    <hyperlink ref="C37" location="'2.4.3'!A1" display="Descartes de las actividades pesqueras. Año 2003."/>
    <hyperlink ref="C38" location="'2.4.4'!A1" display="Descartes de las actividades pesqueras. Año 2004."/>
    <hyperlink ref="C39" location="'2.4.5'!A1" display="Descartes de las actividades pesqueras. Año 2005."/>
    <hyperlink ref="B42" location="'3.1'!A1" display="Valor agregado y participación de la pesca y la acuicultura en el PIB. Período 2001-2005."/>
    <hyperlink ref="B43" location="'3.3'!A1" display="Cuenta de agregados macroeconómicos e indicadores complementarios: Tasa promedio de descarte de pesca marina y continental. Período 2001-2005.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K10"/>
  <sheetViews>
    <sheetView workbookViewId="0">
      <selection activeCell="G25" sqref="G25"/>
    </sheetView>
  </sheetViews>
  <sheetFormatPr baseColWidth="10" defaultRowHeight="15"/>
  <cols>
    <col min="2" max="2" width="17.5703125" customWidth="1"/>
    <col min="7" max="7" width="16.7109375" customWidth="1"/>
  </cols>
  <sheetData>
    <row r="1" spans="2:11" ht="15.75">
      <c r="B1" s="133" t="s">
        <v>156</v>
      </c>
      <c r="C1" s="133"/>
      <c r="D1" s="133"/>
      <c r="E1" s="133"/>
      <c r="F1" s="133"/>
      <c r="G1" s="133"/>
    </row>
    <row r="2" spans="2:11">
      <c r="B2" s="125" t="s">
        <v>225</v>
      </c>
      <c r="C2" s="125"/>
      <c r="D2" s="125"/>
      <c r="E2" s="125"/>
      <c r="F2" s="125"/>
      <c r="G2" s="125"/>
    </row>
    <row r="3" spans="2:11">
      <c r="B3" s="134" t="s">
        <v>222</v>
      </c>
      <c r="C3" s="134"/>
      <c r="D3" s="134"/>
      <c r="E3" s="134"/>
      <c r="F3" s="134"/>
      <c r="G3" s="134"/>
    </row>
    <row r="4" spans="2:11">
      <c r="B4" s="136" t="s">
        <v>226</v>
      </c>
      <c r="C4" s="136"/>
      <c r="D4" s="136"/>
      <c r="E4" s="136"/>
      <c r="F4" s="136"/>
      <c r="G4" s="136"/>
    </row>
    <row r="5" spans="2:11" ht="15.75" thickBot="1">
      <c r="B5" s="53"/>
      <c r="C5" s="53"/>
      <c r="D5" s="53"/>
      <c r="E5" s="53"/>
      <c r="F5" s="53"/>
      <c r="G5" s="53"/>
    </row>
    <row r="6" spans="2:11" ht="18.75" thickBot="1">
      <c r="B6" s="107" t="s">
        <v>60</v>
      </c>
      <c r="C6" s="139" t="s">
        <v>59</v>
      </c>
      <c r="D6" s="139"/>
      <c r="E6" s="139"/>
      <c r="F6" s="139"/>
      <c r="G6" s="139"/>
      <c r="J6" s="114" t="s">
        <v>206</v>
      </c>
      <c r="K6" s="115"/>
    </row>
    <row r="7" spans="2:11">
      <c r="B7" s="109"/>
      <c r="C7" s="87">
        <v>2001</v>
      </c>
      <c r="D7" s="87">
        <v>2002</v>
      </c>
      <c r="E7" s="87">
        <v>2003</v>
      </c>
      <c r="F7" s="87">
        <v>2004</v>
      </c>
      <c r="G7" s="87">
        <v>2005</v>
      </c>
    </row>
    <row r="8" spans="2:11">
      <c r="B8" s="50" t="s">
        <v>79</v>
      </c>
      <c r="C8" s="9">
        <v>170</v>
      </c>
      <c r="D8" s="9">
        <v>175</v>
      </c>
      <c r="E8" s="9">
        <v>200.35</v>
      </c>
      <c r="F8" s="9">
        <v>226.81</v>
      </c>
      <c r="G8" s="9">
        <v>380.57</v>
      </c>
    </row>
    <row r="9" spans="2:11">
      <c r="B9" s="50" t="s">
        <v>80</v>
      </c>
      <c r="C9" s="9">
        <v>190</v>
      </c>
      <c r="D9" s="9">
        <v>170</v>
      </c>
      <c r="E9" s="9">
        <v>150</v>
      </c>
      <c r="F9" s="9">
        <v>130</v>
      </c>
      <c r="G9" s="9">
        <v>106</v>
      </c>
      <c r="I9" s="11"/>
      <c r="J9" s="12"/>
    </row>
    <row r="10" spans="2:11">
      <c r="B10" s="74" t="s">
        <v>35</v>
      </c>
      <c r="C10" s="75">
        <f>SUM(C8:C9)</f>
        <v>360</v>
      </c>
      <c r="D10" s="75">
        <f>SUM(D8:D9)</f>
        <v>345</v>
      </c>
      <c r="E10" s="75">
        <f>SUM(E8:E9)</f>
        <v>350.35</v>
      </c>
      <c r="F10" s="75">
        <f>SUM(F8:F9)</f>
        <v>356.81</v>
      </c>
      <c r="G10" s="75">
        <f>SUM(G8:G9)</f>
        <v>486.57</v>
      </c>
    </row>
  </sheetData>
  <mergeCells count="7">
    <mergeCell ref="J6:K6"/>
    <mergeCell ref="B2:G2"/>
    <mergeCell ref="B1:G1"/>
    <mergeCell ref="B3:G3"/>
    <mergeCell ref="B4:G4"/>
    <mergeCell ref="C6:G6"/>
    <mergeCell ref="B6:B7"/>
  </mergeCells>
  <hyperlinks>
    <hyperlink ref="J6:K6" location="Índice!A1" display="Volver al índice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C18" sqref="C18"/>
    </sheetView>
  </sheetViews>
  <sheetFormatPr baseColWidth="10" defaultRowHeight="15"/>
  <cols>
    <col min="1" max="1" width="7.28515625" customWidth="1"/>
    <col min="2" max="2" width="30.140625" customWidth="1"/>
    <col min="4" max="4" width="6.85546875" customWidth="1"/>
  </cols>
  <sheetData>
    <row r="1" spans="1:8" ht="15.75">
      <c r="B1" s="138" t="s">
        <v>139</v>
      </c>
      <c r="C1" s="138"/>
    </row>
    <row r="2" spans="1:8" ht="15" customHeight="1">
      <c r="A2" s="134" t="s">
        <v>228</v>
      </c>
      <c r="B2" s="134"/>
      <c r="C2" s="134"/>
      <c r="D2" s="134"/>
      <c r="E2" s="25"/>
      <c r="F2" s="25"/>
    </row>
    <row r="3" spans="1:8">
      <c r="A3" s="134"/>
      <c r="B3" s="134"/>
      <c r="C3" s="134"/>
      <c r="D3" s="134"/>
      <c r="E3" s="25"/>
      <c r="F3" s="25"/>
    </row>
    <row r="4" spans="1:8">
      <c r="A4" s="53"/>
      <c r="B4" s="134" t="s">
        <v>227</v>
      </c>
      <c r="C4" s="134"/>
      <c r="D4" s="53"/>
      <c r="E4" s="25"/>
      <c r="F4" s="25"/>
    </row>
    <row r="5" spans="1:8">
      <c r="A5" s="53"/>
      <c r="B5" s="136" t="s">
        <v>226</v>
      </c>
      <c r="C5" s="136"/>
      <c r="D5" s="53"/>
      <c r="E5" s="25"/>
      <c r="F5" s="25"/>
    </row>
    <row r="6" spans="1:8" ht="15.75" thickBot="1">
      <c r="A6" s="53"/>
      <c r="B6" s="55"/>
      <c r="C6" s="55"/>
      <c r="D6" s="53"/>
      <c r="E6" s="25"/>
      <c r="F6" s="25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2001</v>
      </c>
    </row>
    <row r="9" spans="1:8">
      <c r="B9" s="50" t="s">
        <v>79</v>
      </c>
      <c r="C9" s="9">
        <v>170</v>
      </c>
    </row>
    <row r="10" spans="1:8">
      <c r="B10" s="50" t="s">
        <v>80</v>
      </c>
      <c r="C10" s="9">
        <v>190</v>
      </c>
    </row>
    <row r="11" spans="1:8">
      <c r="B11" s="74" t="s">
        <v>35</v>
      </c>
      <c r="C11" s="75">
        <f>SUM(C9:C10)</f>
        <v>360</v>
      </c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F13" sqref="F13"/>
    </sheetView>
  </sheetViews>
  <sheetFormatPr baseColWidth="10" defaultRowHeight="15"/>
  <cols>
    <col min="1" max="1" width="7.28515625" customWidth="1"/>
    <col min="2" max="2" width="30.140625" customWidth="1"/>
    <col min="4" max="4" width="5.7109375" customWidth="1"/>
  </cols>
  <sheetData>
    <row r="1" spans="1:8" ht="15.75">
      <c r="B1" s="138" t="s">
        <v>140</v>
      </c>
      <c r="C1" s="138"/>
    </row>
    <row r="2" spans="1:8" ht="15" customHeight="1">
      <c r="A2" s="134" t="s">
        <v>225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224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2002</v>
      </c>
    </row>
    <row r="9" spans="1:8">
      <c r="B9" s="50" t="s">
        <v>79</v>
      </c>
      <c r="C9" s="9">
        <v>175</v>
      </c>
    </row>
    <row r="10" spans="1:8">
      <c r="B10" s="50" t="s">
        <v>80</v>
      </c>
      <c r="C10" s="9">
        <v>170</v>
      </c>
    </row>
    <row r="11" spans="1:8">
      <c r="B11" s="74" t="s">
        <v>35</v>
      </c>
      <c r="C11" s="75">
        <f>SUM(C9:C10)</f>
        <v>345</v>
      </c>
    </row>
  </sheetData>
  <mergeCells count="6">
    <mergeCell ref="B1:C1"/>
    <mergeCell ref="A2:D3"/>
    <mergeCell ref="G7:H7"/>
    <mergeCell ref="B5:C5"/>
    <mergeCell ref="B4:C4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F13" sqref="F13:F14"/>
    </sheetView>
  </sheetViews>
  <sheetFormatPr baseColWidth="10" defaultRowHeight="15"/>
  <cols>
    <col min="1" max="1" width="8.28515625" customWidth="1"/>
    <col min="2" max="2" width="30.140625" customWidth="1"/>
    <col min="4" max="4" width="6.5703125" customWidth="1"/>
  </cols>
  <sheetData>
    <row r="1" spans="1:8" ht="15.75">
      <c r="B1" s="138" t="s">
        <v>141</v>
      </c>
      <c r="C1" s="138"/>
    </row>
    <row r="2" spans="1:8" ht="15" customHeight="1">
      <c r="A2" s="134" t="s">
        <v>225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209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2003</v>
      </c>
    </row>
    <row r="9" spans="1:8">
      <c r="B9" s="50" t="s">
        <v>79</v>
      </c>
      <c r="C9" s="9">
        <v>200.35</v>
      </c>
    </row>
    <row r="10" spans="1:8">
      <c r="B10" s="50" t="s">
        <v>80</v>
      </c>
      <c r="C10" s="9">
        <v>150</v>
      </c>
    </row>
    <row r="11" spans="1:8">
      <c r="B11" s="74" t="s">
        <v>35</v>
      </c>
      <c r="C11" s="75">
        <f>SUM(C9:C10)</f>
        <v>350.35</v>
      </c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2" sqref="F12:F13"/>
    </sheetView>
  </sheetViews>
  <sheetFormatPr baseColWidth="10" defaultRowHeight="15"/>
  <cols>
    <col min="1" max="1" width="8.140625" customWidth="1"/>
    <col min="2" max="2" width="30.140625" customWidth="1"/>
    <col min="4" max="4" width="6.28515625" customWidth="1"/>
  </cols>
  <sheetData>
    <row r="1" spans="1:8" ht="15.75">
      <c r="B1" s="138" t="s">
        <v>142</v>
      </c>
      <c r="C1" s="138"/>
    </row>
    <row r="2" spans="1:8">
      <c r="A2" s="134" t="s">
        <v>225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230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2004</v>
      </c>
    </row>
    <row r="9" spans="1:8">
      <c r="B9" s="50" t="s">
        <v>79</v>
      </c>
      <c r="C9" s="9">
        <v>226.81</v>
      </c>
    </row>
    <row r="10" spans="1:8">
      <c r="B10" s="50" t="s">
        <v>80</v>
      </c>
      <c r="C10" s="9">
        <v>130</v>
      </c>
    </row>
    <row r="11" spans="1:8">
      <c r="B11" s="74" t="s">
        <v>35</v>
      </c>
      <c r="C11" s="75">
        <f>SUM(C9:C10)</f>
        <v>356.81</v>
      </c>
    </row>
    <row r="12" spans="1:8">
      <c r="B12" s="85"/>
      <c r="C12" s="85"/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D19" sqref="D19"/>
    </sheetView>
  </sheetViews>
  <sheetFormatPr baseColWidth="10" defaultRowHeight="15"/>
  <cols>
    <col min="1" max="1" width="7" customWidth="1"/>
    <col min="2" max="2" width="30.140625" customWidth="1"/>
    <col min="4" max="4" width="6.7109375" customWidth="1"/>
  </cols>
  <sheetData>
    <row r="1" spans="1:8" ht="15.75">
      <c r="B1" s="138" t="s">
        <v>143</v>
      </c>
      <c r="C1" s="138"/>
    </row>
    <row r="2" spans="1:8">
      <c r="A2" s="134" t="s">
        <v>225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229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2005</v>
      </c>
    </row>
    <row r="9" spans="1:8">
      <c r="B9" s="50" t="s">
        <v>79</v>
      </c>
      <c r="C9" s="9">
        <v>380.57</v>
      </c>
    </row>
    <row r="10" spans="1:8">
      <c r="B10" s="50" t="s">
        <v>80</v>
      </c>
      <c r="C10" s="9">
        <v>106</v>
      </c>
    </row>
    <row r="11" spans="1:8">
      <c r="B11" s="74" t="s">
        <v>35</v>
      </c>
      <c r="C11" s="75">
        <f>SUM(C9:C10)</f>
        <v>486.57</v>
      </c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1:K12"/>
  <sheetViews>
    <sheetView workbookViewId="0">
      <selection activeCell="G21" sqref="G21"/>
    </sheetView>
  </sheetViews>
  <sheetFormatPr baseColWidth="10" defaultRowHeight="15"/>
  <cols>
    <col min="2" max="2" width="19.28515625" customWidth="1"/>
    <col min="7" max="7" width="13.28515625" customWidth="1"/>
  </cols>
  <sheetData>
    <row r="1" spans="2:11" ht="15.75">
      <c r="B1" s="133" t="s">
        <v>144</v>
      </c>
      <c r="C1" s="133"/>
      <c r="D1" s="133"/>
      <c r="E1" s="133"/>
      <c r="F1" s="133"/>
      <c r="G1" s="133"/>
    </row>
    <row r="2" spans="2:11" ht="15" customHeight="1">
      <c r="B2" s="125" t="s">
        <v>231</v>
      </c>
      <c r="C2" s="125"/>
      <c r="D2" s="125"/>
      <c r="E2" s="125"/>
      <c r="F2" s="125"/>
      <c r="G2" s="125"/>
    </row>
    <row r="3" spans="2:11">
      <c r="B3" s="134" t="s">
        <v>222</v>
      </c>
      <c r="C3" s="134"/>
      <c r="D3" s="134"/>
      <c r="E3" s="134"/>
      <c r="F3" s="134"/>
      <c r="G3" s="134"/>
    </row>
    <row r="4" spans="2:11">
      <c r="B4" s="136" t="s">
        <v>226</v>
      </c>
      <c r="C4" s="136"/>
      <c r="D4" s="136"/>
      <c r="E4" s="136"/>
      <c r="F4" s="136"/>
      <c r="G4" s="136"/>
    </row>
    <row r="5" spans="2:11" ht="15.75" thickBot="1">
      <c r="B5" s="53"/>
      <c r="C5" s="53"/>
      <c r="D5" s="53"/>
      <c r="E5" s="53"/>
      <c r="F5" s="53"/>
      <c r="G5" s="53"/>
    </row>
    <row r="6" spans="2:11" ht="18.75" thickBot="1">
      <c r="B6" s="107" t="s">
        <v>60</v>
      </c>
      <c r="C6" s="107" t="s">
        <v>59</v>
      </c>
      <c r="D6" s="107"/>
      <c r="E6" s="107"/>
      <c r="F6" s="107"/>
      <c r="G6" s="107"/>
      <c r="J6" s="114" t="s">
        <v>206</v>
      </c>
      <c r="K6" s="115"/>
    </row>
    <row r="7" spans="2:11">
      <c r="B7" s="109"/>
      <c r="C7" s="83">
        <v>2001</v>
      </c>
      <c r="D7" s="83">
        <v>2002</v>
      </c>
      <c r="E7" s="83">
        <v>2003</v>
      </c>
      <c r="F7" s="83">
        <v>2004</v>
      </c>
      <c r="G7" s="83">
        <v>2005</v>
      </c>
    </row>
    <row r="8" spans="2:11">
      <c r="B8" s="50" t="s">
        <v>83</v>
      </c>
      <c r="C8" s="9">
        <v>200</v>
      </c>
      <c r="D8" s="9">
        <v>200</v>
      </c>
      <c r="E8" s="9">
        <v>200</v>
      </c>
      <c r="F8" s="9">
        <v>200</v>
      </c>
      <c r="G8" s="9">
        <v>200</v>
      </c>
      <c r="H8" s="11"/>
      <c r="I8" s="12"/>
    </row>
    <row r="9" spans="2:11">
      <c r="B9" s="50" t="s">
        <v>84</v>
      </c>
      <c r="C9" s="9">
        <v>7100</v>
      </c>
      <c r="D9" s="9">
        <v>7100</v>
      </c>
      <c r="E9" s="9">
        <v>7100</v>
      </c>
      <c r="F9" s="9">
        <v>7100</v>
      </c>
      <c r="G9" s="9">
        <v>7100</v>
      </c>
    </row>
    <row r="10" spans="2:11">
      <c r="B10" s="74" t="s">
        <v>35</v>
      </c>
      <c r="C10" s="75">
        <v>7300</v>
      </c>
      <c r="D10" s="75">
        <v>7300</v>
      </c>
      <c r="E10" s="75">
        <v>7300</v>
      </c>
      <c r="F10" s="75">
        <v>7300</v>
      </c>
      <c r="G10" s="75">
        <v>7300</v>
      </c>
    </row>
    <row r="11" spans="2:11">
      <c r="B11" s="62"/>
      <c r="C11" s="62"/>
      <c r="D11" s="62"/>
      <c r="E11" s="62"/>
      <c r="F11" s="62"/>
      <c r="G11" s="62"/>
    </row>
    <row r="12" spans="2:11">
      <c r="B12" s="62"/>
      <c r="C12" s="62"/>
      <c r="D12" s="62"/>
      <c r="E12" s="62"/>
      <c r="F12" s="62"/>
      <c r="G12" s="62"/>
    </row>
  </sheetData>
  <mergeCells count="7">
    <mergeCell ref="J6:K6"/>
    <mergeCell ref="B1:G1"/>
    <mergeCell ref="B2:G2"/>
    <mergeCell ref="B4:G4"/>
    <mergeCell ref="B3:G3"/>
    <mergeCell ref="C6:G6"/>
    <mergeCell ref="B6:B7"/>
  </mergeCells>
  <hyperlinks>
    <hyperlink ref="J6:K6" location="Índice!A1" display="Volver al í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12" sqref="E12"/>
    </sheetView>
  </sheetViews>
  <sheetFormatPr baseColWidth="10" defaultRowHeight="15"/>
  <cols>
    <col min="2" max="2" width="30.28515625" customWidth="1"/>
  </cols>
  <sheetData>
    <row r="1" spans="1:8" ht="15.75">
      <c r="B1" s="138" t="s">
        <v>145</v>
      </c>
      <c r="C1" s="138"/>
    </row>
    <row r="2" spans="1:8" ht="15" customHeight="1">
      <c r="A2" s="134" t="s">
        <v>231</v>
      </c>
      <c r="B2" s="134"/>
      <c r="C2" s="134"/>
      <c r="D2" s="134"/>
      <c r="E2" s="25"/>
      <c r="F2" s="25"/>
    </row>
    <row r="3" spans="1:8">
      <c r="A3" s="134"/>
      <c r="B3" s="134"/>
      <c r="C3" s="134"/>
      <c r="D3" s="134"/>
      <c r="E3" s="25"/>
      <c r="F3" s="25"/>
    </row>
    <row r="4" spans="1:8">
      <c r="A4" s="53"/>
      <c r="B4" s="134" t="s">
        <v>223</v>
      </c>
      <c r="C4" s="134"/>
      <c r="D4" s="53"/>
      <c r="E4" s="25"/>
      <c r="F4" s="25"/>
    </row>
    <row r="5" spans="1:8">
      <c r="A5" s="53"/>
      <c r="B5" s="136" t="s">
        <v>226</v>
      </c>
      <c r="C5" s="136"/>
      <c r="D5" s="53"/>
      <c r="E5" s="25"/>
      <c r="F5" s="25"/>
    </row>
    <row r="6" spans="1:8" ht="15.75" thickBot="1">
      <c r="A6" s="53"/>
      <c r="B6" s="53"/>
      <c r="C6" s="53"/>
      <c r="D6" s="53"/>
      <c r="E6" s="25"/>
      <c r="F6" s="25"/>
    </row>
    <row r="7" spans="1:8" ht="18.75" thickBot="1">
      <c r="B7" s="88"/>
      <c r="C7" s="71" t="s">
        <v>59</v>
      </c>
      <c r="G7" s="114" t="s">
        <v>206</v>
      </c>
      <c r="H7" s="115"/>
    </row>
    <row r="8" spans="1:8">
      <c r="B8" s="89" t="s">
        <v>60</v>
      </c>
      <c r="C8" s="73">
        <v>2001</v>
      </c>
    </row>
    <row r="9" spans="1:8">
      <c r="B9" s="50" t="s">
        <v>83</v>
      </c>
      <c r="C9" s="9">
        <v>200</v>
      </c>
    </row>
    <row r="10" spans="1:8">
      <c r="B10" s="50" t="s">
        <v>84</v>
      </c>
      <c r="C10" s="9">
        <v>7100</v>
      </c>
    </row>
    <row r="11" spans="1:8">
      <c r="B11" s="74" t="s">
        <v>35</v>
      </c>
      <c r="C11" s="75">
        <v>7300</v>
      </c>
    </row>
  </sheetData>
  <mergeCells count="5">
    <mergeCell ref="B1:C1"/>
    <mergeCell ref="A2:D3"/>
    <mergeCell ref="G7:H7"/>
    <mergeCell ref="B5:C5"/>
    <mergeCell ref="B4:C4"/>
  </mergeCells>
  <hyperlinks>
    <hyperlink ref="G7:H7" location="Índice!A1" display="Volver al í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8" sqref="E8"/>
    </sheetView>
  </sheetViews>
  <sheetFormatPr baseColWidth="10" defaultRowHeight="15"/>
  <cols>
    <col min="2" max="2" width="30.140625" customWidth="1"/>
  </cols>
  <sheetData>
    <row r="1" spans="1:8" ht="15.75">
      <c r="B1" s="138" t="s">
        <v>146</v>
      </c>
      <c r="C1" s="138"/>
    </row>
    <row r="2" spans="1:8">
      <c r="A2" s="134" t="s">
        <v>231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224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2002</v>
      </c>
    </row>
    <row r="9" spans="1:8">
      <c r="B9" s="50" t="s">
        <v>83</v>
      </c>
      <c r="C9" s="9">
        <v>200</v>
      </c>
    </row>
    <row r="10" spans="1:8">
      <c r="B10" s="50" t="s">
        <v>84</v>
      </c>
      <c r="C10" s="9">
        <v>7100</v>
      </c>
    </row>
    <row r="11" spans="1:8">
      <c r="B11" s="74" t="s">
        <v>35</v>
      </c>
      <c r="C11" s="75">
        <v>7300</v>
      </c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I18" sqref="I18"/>
    </sheetView>
  </sheetViews>
  <sheetFormatPr baseColWidth="10" defaultRowHeight="15"/>
  <cols>
    <col min="2" max="2" width="30.28515625" customWidth="1"/>
  </cols>
  <sheetData>
    <row r="1" spans="1:8" ht="15.75">
      <c r="B1" s="138" t="s">
        <v>147</v>
      </c>
      <c r="C1" s="138"/>
    </row>
    <row r="2" spans="1:8">
      <c r="A2" s="134" t="s">
        <v>231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209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2003</v>
      </c>
    </row>
    <row r="9" spans="1:8">
      <c r="B9" s="50" t="s">
        <v>83</v>
      </c>
      <c r="C9" s="9">
        <v>200</v>
      </c>
    </row>
    <row r="10" spans="1:8">
      <c r="B10" s="50" t="s">
        <v>84</v>
      </c>
      <c r="C10" s="9">
        <v>7100</v>
      </c>
    </row>
    <row r="11" spans="1:8">
      <c r="B11" s="74" t="s">
        <v>35</v>
      </c>
      <c r="C11" s="75">
        <v>7300</v>
      </c>
    </row>
  </sheetData>
  <mergeCells count="6">
    <mergeCell ref="B1:C1"/>
    <mergeCell ref="A2:D3"/>
    <mergeCell ref="G7:H7"/>
    <mergeCell ref="B5:C5"/>
    <mergeCell ref="B4:C4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9"/>
  <sheetViews>
    <sheetView workbookViewId="0">
      <selection activeCell="I13" sqref="I13"/>
    </sheetView>
  </sheetViews>
  <sheetFormatPr baseColWidth="10" defaultRowHeight="15"/>
  <cols>
    <col min="1" max="1" width="11.42578125" style="1"/>
    <col min="2" max="2" width="24.42578125" style="1" bestFit="1" customWidth="1"/>
    <col min="3" max="3" width="17.140625" style="1" customWidth="1"/>
    <col min="4" max="4" width="14.28515625" style="1" customWidth="1"/>
    <col min="5" max="5" width="17.140625" style="1" customWidth="1"/>
    <col min="6" max="6" width="14.28515625" style="1" customWidth="1"/>
    <col min="7" max="9" width="11.42578125" style="1"/>
    <col min="10" max="10" width="9.5703125" style="1" customWidth="1"/>
    <col min="11" max="11" width="8.7109375" style="1" customWidth="1"/>
    <col min="12" max="16384" width="11.42578125" style="1"/>
  </cols>
  <sheetData>
    <row r="1" spans="2:14" ht="15.75" thickBot="1"/>
    <row r="2" spans="2:14" ht="18.75" thickBot="1">
      <c r="B2" s="120" t="s">
        <v>101</v>
      </c>
      <c r="C2" s="120"/>
      <c r="D2" s="120"/>
      <c r="E2" s="120"/>
      <c r="F2" s="120"/>
      <c r="G2" s="20"/>
      <c r="I2" s="114" t="s">
        <v>206</v>
      </c>
      <c r="J2" s="115"/>
    </row>
    <row r="3" spans="2:14" ht="32.25" customHeight="1">
      <c r="B3" s="125" t="s">
        <v>129</v>
      </c>
      <c r="C3" s="125"/>
      <c r="D3" s="125"/>
      <c r="E3" s="125"/>
      <c r="F3" s="125"/>
      <c r="G3" s="14"/>
    </row>
    <row r="4" spans="2:14" ht="15" customHeight="1">
      <c r="B4" s="106" t="s">
        <v>208</v>
      </c>
      <c r="C4" s="106"/>
      <c r="D4" s="106"/>
      <c r="E4" s="106"/>
      <c r="F4" s="106"/>
      <c r="G4" s="14"/>
      <c r="J4" s="47"/>
      <c r="K4" s="47"/>
    </row>
    <row r="5" spans="2:14">
      <c r="B5" s="121"/>
      <c r="C5" s="121"/>
      <c r="D5" s="121"/>
      <c r="E5" s="121"/>
      <c r="F5" s="121"/>
      <c r="G5" s="121"/>
    </row>
    <row r="6" spans="2:14">
      <c r="B6" s="107" t="s">
        <v>7</v>
      </c>
      <c r="C6" s="113" t="s">
        <v>0</v>
      </c>
      <c r="D6" s="113"/>
      <c r="E6" s="113"/>
      <c r="F6" s="113"/>
      <c r="G6" s="68"/>
    </row>
    <row r="7" spans="2:14">
      <c r="B7" s="108"/>
      <c r="C7" s="122" t="s">
        <v>1</v>
      </c>
      <c r="D7" s="122"/>
      <c r="E7" s="122" t="s">
        <v>2</v>
      </c>
      <c r="F7" s="122"/>
    </row>
    <row r="8" spans="2:14" ht="15" customHeight="1">
      <c r="B8" s="108"/>
      <c r="C8" s="123" t="s">
        <v>212</v>
      </c>
      <c r="D8" s="124"/>
      <c r="E8" s="123" t="s">
        <v>213</v>
      </c>
      <c r="F8" s="124"/>
    </row>
    <row r="9" spans="2:14" ht="15" customHeight="1">
      <c r="B9" s="108"/>
      <c r="C9" s="116" t="s">
        <v>3</v>
      </c>
      <c r="D9" s="117"/>
      <c r="E9" s="116" t="s">
        <v>4</v>
      </c>
      <c r="F9" s="117"/>
    </row>
    <row r="10" spans="2:14" ht="15" customHeight="1">
      <c r="B10" s="108"/>
      <c r="C10" s="118" t="s">
        <v>5</v>
      </c>
      <c r="D10" s="119"/>
      <c r="E10" s="118" t="s">
        <v>6</v>
      </c>
      <c r="F10" s="119"/>
    </row>
    <row r="11" spans="2:14" s="2" customFormat="1" ht="15" customHeight="1">
      <c r="B11" s="108"/>
      <c r="C11" s="110" t="s">
        <v>214</v>
      </c>
      <c r="D11" s="110" t="s">
        <v>8</v>
      </c>
      <c r="E11" s="110" t="s">
        <v>214</v>
      </c>
      <c r="F11" s="110" t="s">
        <v>8</v>
      </c>
      <c r="I11" s="1"/>
      <c r="J11" s="1"/>
      <c r="K11" s="1"/>
      <c r="L11" s="1"/>
      <c r="M11" s="1"/>
      <c r="N11" s="1"/>
    </row>
    <row r="12" spans="2:14">
      <c r="B12" s="109"/>
      <c r="C12" s="111"/>
      <c r="D12" s="112"/>
      <c r="E12" s="111"/>
      <c r="F12" s="112"/>
    </row>
    <row r="13" spans="2:14">
      <c r="B13" s="76" t="s">
        <v>9</v>
      </c>
      <c r="C13" s="77">
        <v>242.08782572511524</v>
      </c>
      <c r="D13" s="77">
        <v>7491.1656792379663</v>
      </c>
      <c r="E13" s="77">
        <v>902.83473532816299</v>
      </c>
      <c r="F13" s="77">
        <v>6789.3172096677863</v>
      </c>
    </row>
    <row r="14" spans="2:14">
      <c r="B14" s="76" t="s">
        <v>10</v>
      </c>
      <c r="C14" s="77">
        <v>500.46126445561328</v>
      </c>
      <c r="D14" s="77">
        <v>15486.273367314496</v>
      </c>
      <c r="E14" s="77">
        <v>435.07786426155008</v>
      </c>
      <c r="F14" s="77">
        <v>3271.7855392468568</v>
      </c>
    </row>
    <row r="15" spans="2:14">
      <c r="B15" s="76" t="s">
        <v>11</v>
      </c>
      <c r="C15" s="77">
        <v>802.43155335429356</v>
      </c>
      <c r="D15" s="77">
        <v>24830.441986995262</v>
      </c>
      <c r="E15" s="77">
        <v>466.67036602404863</v>
      </c>
      <c r="F15" s="77">
        <v>3509.3611525008459</v>
      </c>
    </row>
    <row r="16" spans="2:14">
      <c r="B16" s="76" t="s">
        <v>12</v>
      </c>
      <c r="C16" s="77">
        <v>2300.4548604298475</v>
      </c>
      <c r="D16" s="77">
        <v>71185.275201141209</v>
      </c>
      <c r="E16" s="77">
        <v>792.08759111837503</v>
      </c>
      <c r="F16" s="77">
        <v>5956.4986852101802</v>
      </c>
      <c r="I16" s="1" t="s">
        <v>130</v>
      </c>
    </row>
    <row r="17" spans="2:8">
      <c r="B17" s="76" t="s">
        <v>13</v>
      </c>
      <c r="C17" s="77">
        <v>1822.14028717673</v>
      </c>
      <c r="D17" s="77">
        <v>56384.309046396731</v>
      </c>
      <c r="E17" s="77">
        <v>298.71744808641085</v>
      </c>
      <c r="F17" s="77">
        <v>2246.3552096098097</v>
      </c>
    </row>
    <row r="18" spans="2:8">
      <c r="B18" s="76" t="s">
        <v>14</v>
      </c>
      <c r="C18" s="77">
        <v>2455.5632465207323</v>
      </c>
      <c r="D18" s="77">
        <v>75984.949100337544</v>
      </c>
      <c r="E18" s="77">
        <v>409.17303499970774</v>
      </c>
      <c r="F18" s="77">
        <v>3076.9812231978021</v>
      </c>
    </row>
    <row r="19" spans="2:8">
      <c r="B19" s="76" t="s">
        <v>15</v>
      </c>
      <c r="C19" s="77">
        <v>862.11012173892914</v>
      </c>
      <c r="D19" s="77">
        <v>26677.135607089425</v>
      </c>
      <c r="E19" s="77">
        <v>437.5540837094793</v>
      </c>
      <c r="F19" s="77">
        <v>3290.4067094952843</v>
      </c>
    </row>
    <row r="20" spans="2:8">
      <c r="B20" s="76" t="s">
        <v>16</v>
      </c>
      <c r="C20" s="77">
        <v>570.58910909817257</v>
      </c>
      <c r="D20" s="77">
        <v>17656.309391933853</v>
      </c>
      <c r="E20" s="77">
        <v>172.2761362002</v>
      </c>
      <c r="F20" s="77">
        <v>1295.5165442255031</v>
      </c>
      <c r="H20" s="1" t="s">
        <v>245</v>
      </c>
    </row>
    <row r="21" spans="2:8">
      <c r="B21" s="76" t="s">
        <v>17</v>
      </c>
      <c r="C21" s="77">
        <v>725.03958093030633</v>
      </c>
      <c r="D21" s="77">
        <v>22435.624792307397</v>
      </c>
      <c r="E21" s="77">
        <v>1798.5658469517023</v>
      </c>
      <c r="F21" s="77">
        <v>13525.215169076801</v>
      </c>
    </row>
    <row r="22" spans="2:8">
      <c r="B22" s="76" t="s">
        <v>18</v>
      </c>
      <c r="C22" s="77">
        <v>115.10610882392668</v>
      </c>
      <c r="D22" s="77">
        <v>3561.8434314475871</v>
      </c>
      <c r="E22" s="77">
        <v>253.79400016863153</v>
      </c>
      <c r="F22" s="77">
        <v>1908.5308812681089</v>
      </c>
    </row>
    <row r="23" spans="2:8">
      <c r="B23" s="76" t="s">
        <v>19</v>
      </c>
      <c r="C23" s="77">
        <v>10562.978194039553</v>
      </c>
      <c r="D23" s="77">
        <v>326860.79723635997</v>
      </c>
      <c r="E23" s="77">
        <v>563.93443195037491</v>
      </c>
      <c r="F23" s="77">
        <v>4240.7869282668198</v>
      </c>
    </row>
    <row r="24" spans="2:8">
      <c r="B24" s="76" t="s">
        <v>20</v>
      </c>
      <c r="C24" s="77" t="s">
        <v>21</v>
      </c>
      <c r="D24" s="77" t="s">
        <v>21</v>
      </c>
      <c r="E24" s="77">
        <v>684.33726919823312</v>
      </c>
      <c r="F24" s="77">
        <v>5146.2162643707134</v>
      </c>
    </row>
    <row r="25" spans="2:8">
      <c r="B25" s="76" t="s">
        <v>22</v>
      </c>
      <c r="C25" s="77" t="s">
        <v>21</v>
      </c>
      <c r="D25" s="77" t="s">
        <v>21</v>
      </c>
      <c r="E25" s="77">
        <v>75.44422713691489</v>
      </c>
      <c r="F25" s="77">
        <v>567.3405880695999</v>
      </c>
    </row>
    <row r="26" spans="2:8">
      <c r="B26" s="76" t="s">
        <v>23</v>
      </c>
      <c r="C26" s="77">
        <v>378.54798906709078</v>
      </c>
      <c r="D26" s="77">
        <v>11713.788973692059</v>
      </c>
      <c r="E26" s="77">
        <v>347.71853880525265</v>
      </c>
      <c r="F26" s="77">
        <v>2614.8434118155001</v>
      </c>
    </row>
    <row r="27" spans="2:8">
      <c r="B27" s="76" t="s">
        <v>24</v>
      </c>
      <c r="C27" s="77" t="s">
        <v>21</v>
      </c>
      <c r="D27" s="77" t="s">
        <v>21</v>
      </c>
      <c r="E27" s="77">
        <v>18.525822606284439</v>
      </c>
      <c r="F27" s="77">
        <v>139.314185999259</v>
      </c>
    </row>
    <row r="28" spans="2:8">
      <c r="B28" s="76" t="s">
        <v>25</v>
      </c>
      <c r="C28" s="77" t="s">
        <v>21</v>
      </c>
      <c r="D28" s="77" t="s">
        <v>21</v>
      </c>
      <c r="E28" s="77" t="s">
        <v>21</v>
      </c>
      <c r="F28" s="77" t="s">
        <v>21</v>
      </c>
    </row>
    <row r="29" spans="2:8">
      <c r="B29" s="76" t="s">
        <v>26</v>
      </c>
      <c r="C29" s="77" t="s">
        <v>21</v>
      </c>
      <c r="D29" s="77" t="s">
        <v>21</v>
      </c>
      <c r="E29" s="77">
        <v>65503.912809302034</v>
      </c>
      <c r="F29" s="77">
        <v>492589.42432595132</v>
      </c>
    </row>
  </sheetData>
  <mergeCells count="19">
    <mergeCell ref="I2:J2"/>
    <mergeCell ref="C9:D9"/>
    <mergeCell ref="E9:F9"/>
    <mergeCell ref="C10:D10"/>
    <mergeCell ref="E10:F10"/>
    <mergeCell ref="B2:F2"/>
    <mergeCell ref="B5:G5"/>
    <mergeCell ref="C7:D7"/>
    <mergeCell ref="E7:F7"/>
    <mergeCell ref="C8:D8"/>
    <mergeCell ref="E8:F8"/>
    <mergeCell ref="B3:F3"/>
    <mergeCell ref="B4:F4"/>
    <mergeCell ref="B6:B12"/>
    <mergeCell ref="C11:C12"/>
    <mergeCell ref="D11:D12"/>
    <mergeCell ref="E11:E12"/>
    <mergeCell ref="F11:F12"/>
    <mergeCell ref="C6:F6"/>
  </mergeCells>
  <hyperlinks>
    <hyperlink ref="I2:J2" location="Índice!A1" display="Volver al í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D25" sqref="D25"/>
    </sheetView>
  </sheetViews>
  <sheetFormatPr baseColWidth="10" defaultRowHeight="15"/>
  <cols>
    <col min="2" max="2" width="30.140625" customWidth="1"/>
  </cols>
  <sheetData>
    <row r="1" spans="1:8" ht="15.75">
      <c r="B1" s="138" t="s">
        <v>148</v>
      </c>
      <c r="C1" s="138"/>
    </row>
    <row r="2" spans="1:8" ht="15" customHeight="1">
      <c r="A2" s="134" t="s">
        <v>231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230</v>
      </c>
      <c r="C4" s="134"/>
      <c r="D4" s="53"/>
    </row>
    <row r="5" spans="1:8">
      <c r="A5" s="53"/>
      <c r="B5" s="136" t="s">
        <v>218</v>
      </c>
      <c r="C5" s="136"/>
      <c r="D5" s="53"/>
    </row>
    <row r="6" spans="1:8" ht="15.75" thickBot="1">
      <c r="A6" s="53"/>
      <c r="B6" s="53"/>
      <c r="C6" s="53"/>
      <c r="D6" s="53"/>
    </row>
    <row r="7" spans="1:8" ht="18.75" thickBot="1">
      <c r="B7" s="107" t="s">
        <v>60</v>
      </c>
      <c r="C7" s="91" t="s">
        <v>59</v>
      </c>
      <c r="G7" s="114" t="s">
        <v>206</v>
      </c>
      <c r="H7" s="115"/>
    </row>
    <row r="8" spans="1:8">
      <c r="B8" s="109"/>
      <c r="C8" s="92">
        <v>2004</v>
      </c>
    </row>
    <row r="9" spans="1:8">
      <c r="B9" s="50" t="s">
        <v>83</v>
      </c>
      <c r="C9" s="9">
        <v>200</v>
      </c>
    </row>
    <row r="10" spans="1:8">
      <c r="B10" s="50" t="s">
        <v>84</v>
      </c>
      <c r="C10" s="9">
        <v>7100</v>
      </c>
    </row>
    <row r="11" spans="1:8">
      <c r="B11" s="93" t="s">
        <v>35</v>
      </c>
      <c r="C11" s="94">
        <v>7300</v>
      </c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7" sqref="G7:H7"/>
    </sheetView>
  </sheetViews>
  <sheetFormatPr baseColWidth="10" defaultRowHeight="15"/>
  <cols>
    <col min="1" max="1" width="8.7109375" customWidth="1"/>
    <col min="2" max="2" width="30.140625" customWidth="1"/>
    <col min="4" max="4" width="9.85546875" customWidth="1"/>
  </cols>
  <sheetData>
    <row r="1" spans="1:8" ht="15.75">
      <c r="B1" s="138" t="s">
        <v>149</v>
      </c>
      <c r="C1" s="138"/>
    </row>
    <row r="2" spans="1:8">
      <c r="A2" s="134" t="s">
        <v>231</v>
      </c>
      <c r="B2" s="134"/>
      <c r="C2" s="134"/>
      <c r="D2" s="134"/>
    </row>
    <row r="3" spans="1:8">
      <c r="A3" s="134"/>
      <c r="B3" s="134"/>
      <c r="C3" s="134"/>
      <c r="D3" s="134"/>
    </row>
    <row r="4" spans="1:8">
      <c r="A4" s="53"/>
      <c r="B4" s="134" t="s">
        <v>229</v>
      </c>
      <c r="C4" s="134"/>
      <c r="D4" s="53"/>
    </row>
    <row r="5" spans="1:8">
      <c r="A5" s="53"/>
      <c r="B5" s="136" t="s">
        <v>226</v>
      </c>
      <c r="C5" s="136"/>
      <c r="D5" s="53"/>
    </row>
    <row r="6" spans="1:8" ht="15.75" thickBot="1">
      <c r="A6" s="53"/>
      <c r="B6" s="69"/>
      <c r="C6" s="69"/>
      <c r="D6" s="53"/>
    </row>
    <row r="7" spans="1:8" ht="18.75" thickBot="1">
      <c r="B7" s="107" t="s">
        <v>60</v>
      </c>
      <c r="C7" s="71" t="s">
        <v>59</v>
      </c>
      <c r="G7" s="114" t="s">
        <v>206</v>
      </c>
      <c r="H7" s="115"/>
    </row>
    <row r="8" spans="1:8">
      <c r="B8" s="109"/>
      <c r="C8" s="73">
        <v>2005</v>
      </c>
    </row>
    <row r="9" spans="1:8">
      <c r="B9" s="50" t="s">
        <v>83</v>
      </c>
      <c r="C9" s="9">
        <v>200</v>
      </c>
    </row>
    <row r="10" spans="1:8">
      <c r="B10" s="50" t="s">
        <v>84</v>
      </c>
      <c r="C10" s="9">
        <v>7100</v>
      </c>
    </row>
    <row r="11" spans="1:8">
      <c r="B11" s="74" t="s">
        <v>35</v>
      </c>
      <c r="C11" s="75">
        <v>7300</v>
      </c>
    </row>
  </sheetData>
  <mergeCells count="6">
    <mergeCell ref="B1:C1"/>
    <mergeCell ref="A2:D3"/>
    <mergeCell ref="G7:H7"/>
    <mergeCell ref="B4:C4"/>
    <mergeCell ref="B5:C5"/>
    <mergeCell ref="B7:B8"/>
  </mergeCells>
  <hyperlinks>
    <hyperlink ref="G7:H7" location="Índice!A1" display="Volver al índice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22" sqref="E22"/>
    </sheetView>
  </sheetViews>
  <sheetFormatPr baseColWidth="10" defaultRowHeight="15"/>
  <cols>
    <col min="1" max="1" width="12.42578125" customWidth="1"/>
    <col min="2" max="2" width="32.85546875" customWidth="1"/>
    <col min="4" max="4" width="12.5703125" customWidth="1"/>
  </cols>
  <sheetData>
    <row r="1" spans="1:8" ht="15.75">
      <c r="B1" s="138" t="s">
        <v>150</v>
      </c>
      <c r="C1" s="138"/>
    </row>
    <row r="2" spans="1:8" ht="15" customHeight="1">
      <c r="A2" s="125" t="s">
        <v>232</v>
      </c>
      <c r="B2" s="125"/>
      <c r="C2" s="125"/>
      <c r="D2" s="125"/>
      <c r="E2" s="22"/>
      <c r="F2" s="22"/>
      <c r="G2" s="22"/>
    </row>
    <row r="3" spans="1:8">
      <c r="A3" s="45"/>
      <c r="B3" s="125" t="s">
        <v>223</v>
      </c>
      <c r="C3" s="125"/>
      <c r="D3" s="45"/>
      <c r="E3" s="22"/>
      <c r="F3" s="22"/>
      <c r="G3" s="22"/>
    </row>
    <row r="4" spans="1:8">
      <c r="A4" s="45"/>
      <c r="B4" s="106" t="s">
        <v>226</v>
      </c>
      <c r="C4" s="106"/>
      <c r="D4" s="45"/>
      <c r="E4" s="22"/>
      <c r="F4" s="22"/>
      <c r="G4" s="22"/>
    </row>
    <row r="5" spans="1:8" ht="15.75" thickBot="1">
      <c r="A5" s="45"/>
      <c r="B5" s="45"/>
      <c r="C5" s="45"/>
      <c r="D5" s="45"/>
      <c r="E5" s="22"/>
      <c r="F5" s="22"/>
      <c r="G5" s="22"/>
    </row>
    <row r="6" spans="1:8" ht="18.75" thickBot="1">
      <c r="B6" s="107" t="s">
        <v>60</v>
      </c>
      <c r="C6" s="71" t="s">
        <v>59</v>
      </c>
      <c r="G6" s="114" t="s">
        <v>206</v>
      </c>
      <c r="H6" s="115"/>
    </row>
    <row r="7" spans="1:8">
      <c r="B7" s="109"/>
      <c r="C7" s="73">
        <v>2001</v>
      </c>
    </row>
    <row r="8" spans="1:8">
      <c r="B8" s="86" t="s">
        <v>87</v>
      </c>
      <c r="C8" s="64">
        <v>2500</v>
      </c>
    </row>
    <row r="9" spans="1:8">
      <c r="B9" s="86" t="s">
        <v>88</v>
      </c>
      <c r="C9" s="64">
        <v>2415</v>
      </c>
    </row>
    <row r="10" spans="1:8">
      <c r="B10" s="86" t="s">
        <v>89</v>
      </c>
      <c r="C10" s="64">
        <v>86</v>
      </c>
    </row>
    <row r="11" spans="1:8">
      <c r="B11" s="86" t="s">
        <v>90</v>
      </c>
      <c r="C11" s="64">
        <v>33</v>
      </c>
    </row>
    <row r="12" spans="1:8">
      <c r="B12" s="86" t="s">
        <v>91</v>
      </c>
      <c r="C12" s="64">
        <v>16</v>
      </c>
    </row>
    <row r="13" spans="1:8">
      <c r="B13" s="86" t="s">
        <v>92</v>
      </c>
      <c r="C13" s="64">
        <v>15</v>
      </c>
    </row>
    <row r="14" spans="1:8">
      <c r="B14" s="86" t="s">
        <v>93</v>
      </c>
      <c r="C14" s="64">
        <v>11</v>
      </c>
    </row>
    <row r="15" spans="1:8">
      <c r="B15" s="86" t="s">
        <v>94</v>
      </c>
      <c r="C15" s="64">
        <v>9</v>
      </c>
    </row>
    <row r="16" spans="1:8">
      <c r="B16" s="86" t="s">
        <v>95</v>
      </c>
      <c r="C16" s="64">
        <v>8</v>
      </c>
    </row>
    <row r="17" spans="2:3">
      <c r="B17" s="86" t="s">
        <v>96</v>
      </c>
      <c r="C17" s="64">
        <v>7</v>
      </c>
    </row>
    <row r="18" spans="2:3">
      <c r="B18" s="74" t="s">
        <v>35</v>
      </c>
      <c r="C18" s="75">
        <f>SUM(C8:C17)</f>
        <v>5100</v>
      </c>
    </row>
  </sheetData>
  <mergeCells count="6">
    <mergeCell ref="B1:C1"/>
    <mergeCell ref="A2:D2"/>
    <mergeCell ref="G6:H6"/>
    <mergeCell ref="B3:C3"/>
    <mergeCell ref="B4:C4"/>
    <mergeCell ref="B6:B7"/>
  </mergeCells>
  <hyperlinks>
    <hyperlink ref="G6:H6" location="Índice!A1" display="Volver al índice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E6" sqref="E6"/>
    </sheetView>
  </sheetViews>
  <sheetFormatPr baseColWidth="10" defaultRowHeight="15"/>
  <cols>
    <col min="1" max="1" width="12.28515625" customWidth="1"/>
    <col min="2" max="2" width="32.85546875" customWidth="1"/>
    <col min="4" max="4" width="12.42578125" customWidth="1"/>
  </cols>
  <sheetData>
    <row r="1" spans="1:8" ht="15.75">
      <c r="B1" s="138" t="s">
        <v>151</v>
      </c>
      <c r="C1" s="138"/>
    </row>
    <row r="2" spans="1:8">
      <c r="A2" s="125" t="s">
        <v>232</v>
      </c>
      <c r="B2" s="125"/>
      <c r="C2" s="125"/>
      <c r="D2" s="125"/>
    </row>
    <row r="3" spans="1:8">
      <c r="A3" s="45"/>
      <c r="B3" s="125" t="s">
        <v>224</v>
      </c>
      <c r="C3" s="125"/>
      <c r="D3" s="45"/>
    </row>
    <row r="4" spans="1:8">
      <c r="A4" s="45"/>
      <c r="B4" s="106" t="s">
        <v>226</v>
      </c>
      <c r="C4" s="106"/>
      <c r="D4" s="45"/>
    </row>
    <row r="5" spans="1:8" ht="15.75" thickBot="1">
      <c r="A5" s="45"/>
      <c r="B5" s="45"/>
      <c r="C5" s="45"/>
      <c r="D5" s="45"/>
    </row>
    <row r="6" spans="1:8" ht="18.75" thickBot="1">
      <c r="B6" s="107" t="s">
        <v>60</v>
      </c>
      <c r="C6" s="71" t="s">
        <v>59</v>
      </c>
      <c r="G6" s="114" t="s">
        <v>206</v>
      </c>
      <c r="H6" s="115"/>
    </row>
    <row r="7" spans="1:8">
      <c r="B7" s="109"/>
      <c r="C7" s="73">
        <v>2002</v>
      </c>
    </row>
    <row r="8" spans="1:8">
      <c r="B8" s="86" t="s">
        <v>87</v>
      </c>
      <c r="C8" s="9">
        <v>5400</v>
      </c>
    </row>
    <row r="9" spans="1:8">
      <c r="B9" s="86" t="s">
        <v>88</v>
      </c>
      <c r="C9" s="9">
        <v>2415</v>
      </c>
    </row>
    <row r="10" spans="1:8">
      <c r="B10" s="86" t="s">
        <v>89</v>
      </c>
      <c r="C10" s="9">
        <v>86</v>
      </c>
    </row>
    <row r="11" spans="1:8">
      <c r="B11" s="86" t="s">
        <v>90</v>
      </c>
      <c r="C11" s="9">
        <v>11</v>
      </c>
    </row>
    <row r="12" spans="1:8">
      <c r="B12" s="86" t="s">
        <v>91</v>
      </c>
      <c r="C12" s="9">
        <v>16</v>
      </c>
    </row>
    <row r="13" spans="1:8">
      <c r="B13" s="86" t="s">
        <v>92</v>
      </c>
      <c r="C13" s="9">
        <v>15</v>
      </c>
      <c r="G13" s="19"/>
    </row>
    <row r="14" spans="1:8">
      <c r="B14" s="86" t="s">
        <v>93</v>
      </c>
      <c r="C14" s="9">
        <v>11</v>
      </c>
    </row>
    <row r="15" spans="1:8">
      <c r="B15" s="86" t="s">
        <v>94</v>
      </c>
      <c r="C15" s="9">
        <v>9</v>
      </c>
    </row>
    <row r="16" spans="1:8">
      <c r="B16" s="86" t="s">
        <v>95</v>
      </c>
      <c r="C16" s="9">
        <v>8</v>
      </c>
    </row>
    <row r="17" spans="2:4">
      <c r="B17" s="86" t="s">
        <v>96</v>
      </c>
      <c r="C17" s="9">
        <v>7</v>
      </c>
    </row>
    <row r="18" spans="2:4">
      <c r="B18" s="74" t="s">
        <v>35</v>
      </c>
      <c r="C18" s="75">
        <f>SUM(C8:C17)</f>
        <v>7978</v>
      </c>
    </row>
    <row r="20" spans="2:4" ht="15.75" thickBot="1"/>
    <row r="21" spans="2:4" ht="15.75" thickBot="1">
      <c r="D21" s="18"/>
    </row>
  </sheetData>
  <mergeCells count="6">
    <mergeCell ref="B1:C1"/>
    <mergeCell ref="A2:D2"/>
    <mergeCell ref="G6:H6"/>
    <mergeCell ref="B4:C4"/>
    <mergeCell ref="B3:C3"/>
    <mergeCell ref="B6:B7"/>
  </mergeCells>
  <hyperlinks>
    <hyperlink ref="G6:H6" location="Índice!A1" display="Volver al índice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8" sqref="E8"/>
    </sheetView>
  </sheetViews>
  <sheetFormatPr baseColWidth="10" defaultRowHeight="15"/>
  <cols>
    <col min="1" max="1" width="11.7109375" customWidth="1"/>
    <col min="2" max="2" width="32.85546875" customWidth="1"/>
    <col min="4" max="4" width="12" customWidth="1"/>
  </cols>
  <sheetData>
    <row r="1" spans="1:8" ht="15.75">
      <c r="B1" s="138" t="s">
        <v>152</v>
      </c>
      <c r="C1" s="138"/>
    </row>
    <row r="2" spans="1:8" ht="15" customHeight="1">
      <c r="A2" s="125" t="s">
        <v>232</v>
      </c>
      <c r="B2" s="125"/>
      <c r="C2" s="125"/>
      <c r="D2" s="125"/>
    </row>
    <row r="3" spans="1:8">
      <c r="A3" s="45"/>
      <c r="B3" s="125" t="s">
        <v>209</v>
      </c>
      <c r="C3" s="125"/>
      <c r="D3" s="45"/>
    </row>
    <row r="4" spans="1:8">
      <c r="A4" s="45"/>
      <c r="B4" s="106" t="s">
        <v>226</v>
      </c>
      <c r="C4" s="106"/>
      <c r="D4" s="45"/>
    </row>
    <row r="5" spans="1:8" ht="15.75" thickBot="1">
      <c r="A5" s="45"/>
      <c r="B5" s="45"/>
      <c r="C5" s="45"/>
      <c r="D5" s="45"/>
    </row>
    <row r="6" spans="1:8" ht="18.75" thickBot="1">
      <c r="B6" s="107" t="s">
        <v>60</v>
      </c>
      <c r="C6" s="71" t="s">
        <v>59</v>
      </c>
      <c r="G6" s="114" t="s">
        <v>206</v>
      </c>
      <c r="H6" s="115"/>
    </row>
    <row r="7" spans="1:8">
      <c r="B7" s="109"/>
      <c r="C7" s="73">
        <v>2003</v>
      </c>
    </row>
    <row r="8" spans="1:8">
      <c r="B8" s="86" t="s">
        <v>87</v>
      </c>
      <c r="C8" s="9">
        <v>3768</v>
      </c>
    </row>
    <row r="9" spans="1:8">
      <c r="B9" s="86" t="s">
        <v>88</v>
      </c>
      <c r="C9" s="9">
        <v>2415</v>
      </c>
    </row>
    <row r="10" spans="1:8">
      <c r="B10" s="86" t="s">
        <v>89</v>
      </c>
      <c r="C10" s="9">
        <v>86</v>
      </c>
    </row>
    <row r="11" spans="1:8">
      <c r="B11" s="86" t="s">
        <v>90</v>
      </c>
      <c r="C11" s="9">
        <v>11</v>
      </c>
    </row>
    <row r="12" spans="1:8">
      <c r="B12" s="86" t="s">
        <v>91</v>
      </c>
      <c r="C12" s="9">
        <v>16</v>
      </c>
    </row>
    <row r="13" spans="1:8">
      <c r="B13" s="86" t="s">
        <v>92</v>
      </c>
      <c r="C13" s="9">
        <v>15</v>
      </c>
    </row>
    <row r="14" spans="1:8">
      <c r="B14" s="86" t="s">
        <v>93</v>
      </c>
      <c r="C14" s="9">
        <v>11</v>
      </c>
    </row>
    <row r="15" spans="1:8">
      <c r="B15" s="86" t="s">
        <v>94</v>
      </c>
      <c r="C15" s="9">
        <v>9</v>
      </c>
    </row>
    <row r="16" spans="1:8">
      <c r="B16" s="86" t="s">
        <v>95</v>
      </c>
      <c r="C16" s="9">
        <v>8</v>
      </c>
    </row>
    <row r="17" spans="2:3">
      <c r="B17" s="86" t="s">
        <v>96</v>
      </c>
      <c r="C17" s="9">
        <v>7</v>
      </c>
    </row>
    <row r="18" spans="2:3">
      <c r="B18" s="74" t="s">
        <v>35</v>
      </c>
      <c r="C18" s="75">
        <f>SUM(C8:C17)</f>
        <v>6346</v>
      </c>
    </row>
  </sheetData>
  <mergeCells count="6">
    <mergeCell ref="B1:C1"/>
    <mergeCell ref="A2:D2"/>
    <mergeCell ref="G6:H6"/>
    <mergeCell ref="B3:C3"/>
    <mergeCell ref="B4:C4"/>
    <mergeCell ref="B6:B7"/>
  </mergeCells>
  <hyperlinks>
    <hyperlink ref="G6:H6" location="Índice!A1" display="Volver al índice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E13" sqref="E13"/>
    </sheetView>
  </sheetViews>
  <sheetFormatPr baseColWidth="10" defaultRowHeight="15"/>
  <cols>
    <col min="2" max="2" width="32.85546875" customWidth="1"/>
    <col min="4" max="4" width="12.28515625" customWidth="1"/>
  </cols>
  <sheetData>
    <row r="1" spans="1:8" ht="15.75">
      <c r="B1" s="138" t="s">
        <v>153</v>
      </c>
      <c r="C1" s="138"/>
    </row>
    <row r="2" spans="1:8" ht="15" customHeight="1">
      <c r="A2" s="125" t="s">
        <v>232</v>
      </c>
      <c r="B2" s="125"/>
      <c r="C2" s="125"/>
      <c r="D2" s="125"/>
    </row>
    <row r="3" spans="1:8">
      <c r="A3" s="45"/>
      <c r="B3" s="125" t="s">
        <v>230</v>
      </c>
      <c r="C3" s="125"/>
      <c r="D3" s="45"/>
    </row>
    <row r="4" spans="1:8">
      <c r="A4" s="45"/>
      <c r="B4" s="106" t="s">
        <v>226</v>
      </c>
      <c r="C4" s="106"/>
      <c r="D4" s="45"/>
    </row>
    <row r="5" spans="1:8" ht="15.75" thickBot="1">
      <c r="A5" s="45"/>
      <c r="B5" s="45"/>
      <c r="C5" s="45"/>
      <c r="D5" s="45"/>
    </row>
    <row r="6" spans="1:8" ht="18.75" thickBot="1">
      <c r="B6" s="107" t="s">
        <v>60</v>
      </c>
      <c r="C6" s="71" t="s">
        <v>59</v>
      </c>
      <c r="G6" s="114" t="s">
        <v>206</v>
      </c>
      <c r="H6" s="115"/>
    </row>
    <row r="7" spans="1:8">
      <c r="B7" s="109"/>
      <c r="C7" s="73">
        <v>2004</v>
      </c>
    </row>
    <row r="8" spans="1:8">
      <c r="B8" s="86" t="s">
        <v>87</v>
      </c>
      <c r="C8" s="9">
        <v>3900</v>
      </c>
    </row>
    <row r="9" spans="1:8">
      <c r="B9" s="86" t="s">
        <v>88</v>
      </c>
      <c r="C9" s="9">
        <v>600</v>
      </c>
    </row>
    <row r="10" spans="1:8">
      <c r="B10" s="86" t="s">
        <v>89</v>
      </c>
      <c r="C10" s="9" t="s">
        <v>21</v>
      </c>
    </row>
    <row r="11" spans="1:8">
      <c r="B11" s="86" t="s">
        <v>90</v>
      </c>
      <c r="C11" s="9" t="s">
        <v>21</v>
      </c>
    </row>
    <row r="12" spans="1:8">
      <c r="B12" s="86" t="s">
        <v>91</v>
      </c>
      <c r="C12" s="9" t="s">
        <v>21</v>
      </c>
    </row>
    <row r="13" spans="1:8">
      <c r="B13" s="86" t="s">
        <v>92</v>
      </c>
      <c r="C13" s="9" t="s">
        <v>21</v>
      </c>
    </row>
    <row r="14" spans="1:8">
      <c r="B14" s="86" t="s">
        <v>93</v>
      </c>
      <c r="C14" s="9" t="s">
        <v>21</v>
      </c>
    </row>
    <row r="15" spans="1:8">
      <c r="B15" s="86" t="s">
        <v>94</v>
      </c>
      <c r="C15" s="9" t="s">
        <v>21</v>
      </c>
    </row>
    <row r="16" spans="1:8">
      <c r="B16" s="86" t="s">
        <v>95</v>
      </c>
      <c r="C16" s="9" t="s">
        <v>21</v>
      </c>
    </row>
    <row r="17" spans="2:3">
      <c r="B17" s="86" t="s">
        <v>96</v>
      </c>
      <c r="C17" s="9">
        <v>8</v>
      </c>
    </row>
    <row r="18" spans="2:3">
      <c r="B18" s="74" t="s">
        <v>35</v>
      </c>
      <c r="C18" s="75">
        <f>SUM(C8:C17)</f>
        <v>4508</v>
      </c>
    </row>
  </sheetData>
  <mergeCells count="6">
    <mergeCell ref="B1:C1"/>
    <mergeCell ref="G6:H6"/>
    <mergeCell ref="B3:C3"/>
    <mergeCell ref="B4:C4"/>
    <mergeCell ref="A2:D2"/>
    <mergeCell ref="B6:B7"/>
  </mergeCells>
  <hyperlinks>
    <hyperlink ref="G6:H6" location="Índice!A1" display="Volver al índice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H19" sqref="H19"/>
    </sheetView>
  </sheetViews>
  <sheetFormatPr baseColWidth="10" defaultRowHeight="15"/>
  <cols>
    <col min="2" max="2" width="32.85546875" customWidth="1"/>
    <col min="4" max="4" width="13" customWidth="1"/>
  </cols>
  <sheetData>
    <row r="1" spans="1:8" ht="15.75">
      <c r="B1" s="138" t="s">
        <v>154</v>
      </c>
      <c r="C1" s="138"/>
    </row>
    <row r="2" spans="1:8" ht="15" customHeight="1">
      <c r="A2" s="125" t="s">
        <v>232</v>
      </c>
      <c r="B2" s="125"/>
      <c r="C2" s="125"/>
      <c r="D2" s="125"/>
    </row>
    <row r="3" spans="1:8">
      <c r="A3" s="45"/>
      <c r="B3" s="125" t="s">
        <v>229</v>
      </c>
      <c r="C3" s="125"/>
      <c r="D3" s="45"/>
    </row>
    <row r="4" spans="1:8">
      <c r="A4" s="45"/>
      <c r="B4" s="106" t="s">
        <v>218</v>
      </c>
      <c r="C4" s="106"/>
      <c r="D4" s="45"/>
    </row>
    <row r="5" spans="1:8" ht="15.75" thickBot="1">
      <c r="A5" s="45"/>
      <c r="B5" s="45"/>
      <c r="C5" s="45"/>
      <c r="D5" s="45"/>
    </row>
    <row r="6" spans="1:8" ht="18.75" thickBot="1">
      <c r="B6" s="107" t="s">
        <v>60</v>
      </c>
      <c r="C6" s="90" t="s">
        <v>59</v>
      </c>
      <c r="G6" s="114" t="s">
        <v>206</v>
      </c>
      <c r="H6" s="115"/>
    </row>
    <row r="7" spans="1:8">
      <c r="B7" s="109"/>
      <c r="C7" s="95">
        <v>2005</v>
      </c>
    </row>
    <row r="8" spans="1:8">
      <c r="B8" s="86" t="s">
        <v>87</v>
      </c>
      <c r="C8" s="9">
        <v>3900</v>
      </c>
    </row>
    <row r="9" spans="1:8">
      <c r="B9" s="86" t="s">
        <v>88</v>
      </c>
      <c r="C9" s="9">
        <v>600</v>
      </c>
    </row>
    <row r="10" spans="1:8">
      <c r="B10" s="86" t="s">
        <v>89</v>
      </c>
      <c r="C10" s="9" t="s">
        <v>21</v>
      </c>
    </row>
    <row r="11" spans="1:8">
      <c r="B11" s="86" t="s">
        <v>90</v>
      </c>
      <c r="C11" s="9" t="s">
        <v>21</v>
      </c>
    </row>
    <row r="12" spans="1:8">
      <c r="B12" s="86" t="s">
        <v>91</v>
      </c>
      <c r="C12" s="9" t="s">
        <v>21</v>
      </c>
    </row>
    <row r="13" spans="1:8">
      <c r="B13" s="86" t="s">
        <v>92</v>
      </c>
      <c r="C13" s="9" t="s">
        <v>21</v>
      </c>
    </row>
    <row r="14" spans="1:8">
      <c r="B14" s="86" t="s">
        <v>93</v>
      </c>
      <c r="C14" s="9" t="s">
        <v>21</v>
      </c>
    </row>
    <row r="15" spans="1:8">
      <c r="B15" s="86" t="s">
        <v>94</v>
      </c>
      <c r="C15" s="9" t="s">
        <v>21</v>
      </c>
    </row>
    <row r="16" spans="1:8">
      <c r="B16" s="86" t="s">
        <v>95</v>
      </c>
      <c r="C16" s="9" t="s">
        <v>21</v>
      </c>
    </row>
    <row r="17" spans="2:3">
      <c r="B17" s="86" t="s">
        <v>96</v>
      </c>
      <c r="C17" s="9">
        <v>8</v>
      </c>
    </row>
    <row r="18" spans="2:3">
      <c r="B18" s="74" t="s">
        <v>35</v>
      </c>
      <c r="C18" s="75">
        <f>C8+C9+C17</f>
        <v>4508</v>
      </c>
    </row>
  </sheetData>
  <mergeCells count="6">
    <mergeCell ref="B1:C1"/>
    <mergeCell ref="A2:D2"/>
    <mergeCell ref="G6:H6"/>
    <mergeCell ref="B3:C3"/>
    <mergeCell ref="B4:C4"/>
    <mergeCell ref="B6:B7"/>
  </mergeCells>
  <hyperlinks>
    <hyperlink ref="G6:H6" location="Índice!A1" display="Volver al índice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B1:K45"/>
  <sheetViews>
    <sheetView workbookViewId="0">
      <selection activeCell="J12" sqref="J12"/>
    </sheetView>
  </sheetViews>
  <sheetFormatPr baseColWidth="10" defaultRowHeight="15"/>
  <cols>
    <col min="2" max="2" width="25.7109375" bestFit="1" customWidth="1"/>
  </cols>
  <sheetData>
    <row r="1" spans="2:11" ht="15.75">
      <c r="B1" s="133" t="s">
        <v>157</v>
      </c>
      <c r="C1" s="133"/>
      <c r="D1" s="133"/>
      <c r="E1" s="133"/>
      <c r="F1" s="133"/>
      <c r="G1" s="133"/>
    </row>
    <row r="2" spans="2:11">
      <c r="B2" s="140" t="s">
        <v>233</v>
      </c>
      <c r="C2" s="140"/>
      <c r="D2" s="140"/>
      <c r="E2" s="140"/>
      <c r="F2" s="140"/>
      <c r="G2" s="140"/>
    </row>
    <row r="3" spans="2:11">
      <c r="B3" s="140" t="s">
        <v>222</v>
      </c>
      <c r="C3" s="140"/>
      <c r="D3" s="140"/>
      <c r="E3" s="140"/>
      <c r="F3" s="140"/>
      <c r="G3" s="140"/>
    </row>
    <row r="4" spans="2:11">
      <c r="B4" s="141" t="s">
        <v>234</v>
      </c>
      <c r="C4" s="141"/>
      <c r="D4" s="141"/>
      <c r="E4" s="141"/>
      <c r="F4" s="141"/>
      <c r="G4" s="141"/>
    </row>
    <row r="5" spans="2:11" ht="15.75" thickBot="1">
      <c r="B5" s="56"/>
      <c r="C5" s="56"/>
      <c r="D5" s="56"/>
      <c r="E5" s="56"/>
      <c r="F5" s="56"/>
      <c r="G5" s="56"/>
    </row>
    <row r="6" spans="2:11" ht="18.75" thickBot="1">
      <c r="B6" s="107" t="s">
        <v>60</v>
      </c>
      <c r="C6" s="139" t="s">
        <v>59</v>
      </c>
      <c r="D6" s="139"/>
      <c r="E6" s="139"/>
      <c r="F6" s="139"/>
      <c r="G6" s="139"/>
      <c r="J6" s="114" t="s">
        <v>206</v>
      </c>
      <c r="K6" s="115"/>
    </row>
    <row r="7" spans="2:11">
      <c r="B7" s="109"/>
      <c r="C7" s="72">
        <v>2001</v>
      </c>
      <c r="D7" s="72">
        <v>2002</v>
      </c>
      <c r="E7" s="72">
        <v>2003</v>
      </c>
      <c r="F7" s="72">
        <v>2004</v>
      </c>
      <c r="G7" s="72">
        <v>2005</v>
      </c>
    </row>
    <row r="8" spans="2:11">
      <c r="B8" s="63" t="s">
        <v>61</v>
      </c>
      <c r="C8" s="50"/>
      <c r="D8" s="50"/>
      <c r="E8" s="50"/>
      <c r="F8" s="50"/>
      <c r="G8" s="50"/>
    </row>
    <row r="9" spans="2:11">
      <c r="B9" s="50" t="s">
        <v>62</v>
      </c>
      <c r="C9" s="61">
        <v>1306.7080494597708</v>
      </c>
      <c r="D9" s="9">
        <v>639.52882157117551</v>
      </c>
      <c r="E9" s="9">
        <v>1541.0315412494617</v>
      </c>
      <c r="F9" s="9">
        <v>707.36951707721778</v>
      </c>
      <c r="G9" s="9">
        <v>766.0823269593966</v>
      </c>
    </row>
    <row r="10" spans="2:11">
      <c r="B10" s="50" t="s">
        <v>63</v>
      </c>
      <c r="C10" s="9">
        <v>9.863831408587421</v>
      </c>
      <c r="D10" s="9">
        <v>180.28059257377689</v>
      </c>
      <c r="E10" s="9">
        <v>9.863831408587421</v>
      </c>
      <c r="F10" s="9">
        <v>286.02163638178013</v>
      </c>
      <c r="G10" s="9">
        <v>286.63806007384494</v>
      </c>
    </row>
    <row r="11" spans="2:11">
      <c r="B11" s="50" t="s">
        <v>64</v>
      </c>
      <c r="C11" s="9" t="s">
        <v>21</v>
      </c>
      <c r="D11" s="9">
        <v>27.082218250764306</v>
      </c>
      <c r="E11" s="9" t="s">
        <v>21</v>
      </c>
      <c r="F11" s="9">
        <v>71.363318848599761</v>
      </c>
      <c r="G11" s="9">
        <v>70.588355362828963</v>
      </c>
    </row>
    <row r="12" spans="2:11">
      <c r="B12" s="50" t="s">
        <v>65</v>
      </c>
      <c r="C12" s="9" t="s">
        <v>21</v>
      </c>
      <c r="D12" s="9">
        <v>20.110948825647959</v>
      </c>
      <c r="E12" s="9" t="s">
        <v>21</v>
      </c>
      <c r="F12" s="9">
        <v>37.38250582866889</v>
      </c>
      <c r="G12" s="9">
        <v>21.676071159655635</v>
      </c>
    </row>
    <row r="13" spans="2:11">
      <c r="B13" s="50" t="s">
        <v>66</v>
      </c>
      <c r="C13" s="9">
        <v>274.69904110458947</v>
      </c>
      <c r="D13" s="9">
        <v>412.77952663043976</v>
      </c>
      <c r="E13" s="9">
        <v>274.69904110458947</v>
      </c>
      <c r="F13" s="9">
        <v>259.35671453583836</v>
      </c>
      <c r="G13" s="9">
        <v>229.54658852772815</v>
      </c>
    </row>
    <row r="14" spans="2:11">
      <c r="B14" s="50" t="s">
        <v>67</v>
      </c>
      <c r="C14" s="9">
        <v>379.67041939200408</v>
      </c>
      <c r="D14" s="9">
        <v>259.24286271557003</v>
      </c>
      <c r="E14" s="9">
        <v>379.67041939200408</v>
      </c>
      <c r="F14" s="9">
        <v>28.29172374377444</v>
      </c>
      <c r="G14" s="9">
        <v>64.832034545635992</v>
      </c>
    </row>
    <row r="15" spans="2:11">
      <c r="B15" s="50" t="s">
        <v>68</v>
      </c>
      <c r="C15" s="9">
        <v>23528.888261922701</v>
      </c>
      <c r="D15" s="9">
        <v>18715.118952926128</v>
      </c>
      <c r="E15" s="9">
        <v>14593.913508904028</v>
      </c>
      <c r="F15" s="9">
        <v>2967.9540102149122</v>
      </c>
      <c r="G15" s="9">
        <v>3353.4147236258405</v>
      </c>
    </row>
    <row r="16" spans="2:11">
      <c r="B16" s="50" t="s">
        <v>69</v>
      </c>
      <c r="C16" s="9" t="s">
        <v>21</v>
      </c>
      <c r="D16" s="9" t="s">
        <v>21</v>
      </c>
      <c r="E16" s="9" t="s">
        <v>21</v>
      </c>
      <c r="F16" s="9">
        <v>3.6287432754851179</v>
      </c>
      <c r="G16" s="9" t="s">
        <v>21</v>
      </c>
    </row>
    <row r="17" spans="2:7">
      <c r="B17" s="50" t="s">
        <v>70</v>
      </c>
      <c r="C17" s="9" t="s">
        <v>21</v>
      </c>
      <c r="D17" s="9">
        <v>492.69159764494566</v>
      </c>
      <c r="E17" s="9" t="s">
        <v>21</v>
      </c>
      <c r="F17" s="9">
        <v>2.0362193938184361</v>
      </c>
      <c r="G17" s="9">
        <v>4.4957861218713431</v>
      </c>
    </row>
    <row r="18" spans="2:7">
      <c r="B18" s="50" t="s">
        <v>71</v>
      </c>
      <c r="C18" s="9" t="s">
        <v>21</v>
      </c>
      <c r="D18" s="9">
        <v>1.8107428944670738</v>
      </c>
      <c r="E18" s="9" t="s">
        <v>21</v>
      </c>
      <c r="F18" s="9">
        <v>1.0659433371737534E-2</v>
      </c>
      <c r="G18" s="9">
        <v>0.50802405856791655</v>
      </c>
    </row>
    <row r="19" spans="2:7">
      <c r="B19" s="50" t="s">
        <v>72</v>
      </c>
      <c r="C19" s="9" t="s">
        <v>21</v>
      </c>
      <c r="D19" s="9">
        <v>1.8600711233681997</v>
      </c>
      <c r="E19" s="9" t="s">
        <v>21</v>
      </c>
      <c r="F19" s="9">
        <v>1.4919079024956683</v>
      </c>
      <c r="G19" s="9">
        <v>0.5960210829984306</v>
      </c>
    </row>
    <row r="20" spans="2:7">
      <c r="B20" s="50" t="s">
        <v>73</v>
      </c>
      <c r="C20" s="9">
        <v>25.295062187587884</v>
      </c>
      <c r="D20" s="9" t="s">
        <v>21</v>
      </c>
      <c r="E20" s="9">
        <v>25.295062187587884</v>
      </c>
      <c r="F20" s="9">
        <v>0.27049105968375503</v>
      </c>
      <c r="G20" s="9">
        <v>7.8471573332365666E-2</v>
      </c>
    </row>
    <row r="21" spans="2:7">
      <c r="B21" s="50" t="s">
        <v>74</v>
      </c>
      <c r="C21" s="9" t="s">
        <v>21</v>
      </c>
      <c r="D21" s="9" t="s">
        <v>21</v>
      </c>
      <c r="E21" s="9" t="s">
        <v>21</v>
      </c>
      <c r="F21" s="9">
        <v>6.4410193139860836E-2</v>
      </c>
      <c r="G21" s="9">
        <v>0.3143398862388983</v>
      </c>
    </row>
    <row r="22" spans="2:7">
      <c r="B22" s="50" t="s">
        <v>75</v>
      </c>
      <c r="C22" s="9" t="s">
        <v>21</v>
      </c>
      <c r="D22" s="9">
        <v>23.933466992043979</v>
      </c>
      <c r="E22" s="9" t="s">
        <v>21</v>
      </c>
      <c r="F22" s="9">
        <v>3.6938338579891319</v>
      </c>
      <c r="G22" s="9">
        <v>52.231903910878067</v>
      </c>
    </row>
    <row r="23" spans="2:7">
      <c r="B23" s="50" t="s">
        <v>76</v>
      </c>
      <c r="C23" s="9">
        <v>934.47827743556718</v>
      </c>
      <c r="D23" s="9">
        <v>3.220328219829268</v>
      </c>
      <c r="E23" s="9">
        <v>934.47827743556718</v>
      </c>
      <c r="F23" s="9">
        <v>2.8181727463236297</v>
      </c>
      <c r="G23" s="9">
        <v>2.8449347279803323</v>
      </c>
    </row>
    <row r="24" spans="2:7">
      <c r="B24" s="63" t="s">
        <v>77</v>
      </c>
      <c r="C24" s="10">
        <f>SUM(C9:C23)</f>
        <v>26459.602942910806</v>
      </c>
      <c r="D24" s="10">
        <f>SUM(D9:D23)</f>
        <v>20777.660130368153</v>
      </c>
      <c r="E24" s="10">
        <f>SUM(E9:E23)</f>
        <v>17758.951681681825</v>
      </c>
      <c r="F24" s="10">
        <f>SUM(F9:F23)</f>
        <v>4371.7538644930992</v>
      </c>
      <c r="G24" s="10">
        <f>SUM(G9:G23)</f>
        <v>4853.8476416167969</v>
      </c>
    </row>
    <row r="25" spans="2:7">
      <c r="B25" s="63" t="s">
        <v>78</v>
      </c>
      <c r="C25" s="63"/>
      <c r="D25" s="63"/>
      <c r="E25" s="63"/>
      <c r="F25" s="63"/>
      <c r="G25" s="63"/>
    </row>
    <row r="26" spans="2:7">
      <c r="B26" s="50" t="s">
        <v>79</v>
      </c>
      <c r="C26" s="9">
        <v>170</v>
      </c>
      <c r="D26" s="9">
        <v>175</v>
      </c>
      <c r="E26" s="9">
        <v>200.35</v>
      </c>
      <c r="F26" s="9">
        <v>226.81</v>
      </c>
      <c r="G26" s="9">
        <v>380.57</v>
      </c>
    </row>
    <row r="27" spans="2:7">
      <c r="B27" s="50" t="s">
        <v>80</v>
      </c>
      <c r="C27" s="9">
        <v>190</v>
      </c>
      <c r="D27" s="9">
        <v>170</v>
      </c>
      <c r="E27" s="9">
        <v>150</v>
      </c>
      <c r="F27" s="9">
        <v>130</v>
      </c>
      <c r="G27" s="9">
        <v>106</v>
      </c>
    </row>
    <row r="28" spans="2:7">
      <c r="B28" s="63" t="s">
        <v>81</v>
      </c>
      <c r="C28" s="10">
        <f>SUM(C26:C27)</f>
        <v>360</v>
      </c>
      <c r="D28" s="10">
        <f>SUM(D26:D27)</f>
        <v>345</v>
      </c>
      <c r="E28" s="10">
        <f>SUM(E26:E27)</f>
        <v>350.35</v>
      </c>
      <c r="F28" s="10">
        <f>SUM(F26:F27)</f>
        <v>356.81</v>
      </c>
      <c r="G28" s="10">
        <f>SUM(G26:G27)</f>
        <v>486.57</v>
      </c>
    </row>
    <row r="29" spans="2:7">
      <c r="B29" s="63" t="s">
        <v>82</v>
      </c>
      <c r="C29" s="63"/>
      <c r="D29" s="63"/>
      <c r="E29" s="63"/>
      <c r="F29" s="63"/>
      <c r="G29" s="63"/>
    </row>
    <row r="30" spans="2:7">
      <c r="B30" s="50" t="s">
        <v>83</v>
      </c>
      <c r="C30" s="9">
        <v>200</v>
      </c>
      <c r="D30" s="9">
        <v>200</v>
      </c>
      <c r="E30" s="9">
        <v>200</v>
      </c>
      <c r="F30" s="9">
        <v>200</v>
      </c>
      <c r="G30" s="9">
        <v>200</v>
      </c>
    </row>
    <row r="31" spans="2:7">
      <c r="B31" s="50" t="s">
        <v>84</v>
      </c>
      <c r="C31" s="9">
        <v>7100</v>
      </c>
      <c r="D31" s="9">
        <v>7100</v>
      </c>
      <c r="E31" s="9">
        <v>7100</v>
      </c>
      <c r="F31" s="9">
        <v>7100</v>
      </c>
      <c r="G31" s="9">
        <v>7100</v>
      </c>
    </row>
    <row r="32" spans="2:7">
      <c r="B32" s="63" t="s">
        <v>85</v>
      </c>
      <c r="C32" s="10">
        <v>7300</v>
      </c>
      <c r="D32" s="10">
        <v>7300</v>
      </c>
      <c r="E32" s="10">
        <v>7300</v>
      </c>
      <c r="F32" s="10">
        <v>7300</v>
      </c>
      <c r="G32" s="10">
        <v>7300</v>
      </c>
    </row>
    <row r="33" spans="2:7">
      <c r="B33" s="63" t="s">
        <v>86</v>
      </c>
      <c r="C33" s="63"/>
      <c r="D33" s="63"/>
      <c r="E33" s="63"/>
      <c r="F33" s="63"/>
      <c r="G33" s="63"/>
    </row>
    <row r="34" spans="2:7">
      <c r="B34" s="86" t="s">
        <v>87</v>
      </c>
      <c r="C34" s="64">
        <v>2500</v>
      </c>
      <c r="D34" s="9">
        <v>5400</v>
      </c>
      <c r="E34" s="9">
        <v>3768</v>
      </c>
      <c r="F34" s="9">
        <v>3900</v>
      </c>
      <c r="G34" s="9">
        <v>3900</v>
      </c>
    </row>
    <row r="35" spans="2:7">
      <c r="B35" s="86" t="s">
        <v>88</v>
      </c>
      <c r="C35" s="64">
        <v>2415</v>
      </c>
      <c r="D35" s="9">
        <v>2415</v>
      </c>
      <c r="E35" s="9">
        <v>2415</v>
      </c>
      <c r="F35" s="9">
        <v>600</v>
      </c>
      <c r="G35" s="9">
        <v>600</v>
      </c>
    </row>
    <row r="36" spans="2:7">
      <c r="B36" s="86" t="s">
        <v>89</v>
      </c>
      <c r="C36" s="64">
        <v>86</v>
      </c>
      <c r="D36" s="9">
        <v>86</v>
      </c>
      <c r="E36" s="9">
        <v>86</v>
      </c>
      <c r="F36" s="9" t="s">
        <v>21</v>
      </c>
      <c r="G36" s="9" t="s">
        <v>21</v>
      </c>
    </row>
    <row r="37" spans="2:7">
      <c r="B37" s="86" t="s">
        <v>90</v>
      </c>
      <c r="C37" s="64">
        <v>33</v>
      </c>
      <c r="D37" s="9">
        <v>11</v>
      </c>
      <c r="E37" s="9">
        <v>11</v>
      </c>
      <c r="F37" s="9" t="s">
        <v>21</v>
      </c>
      <c r="G37" s="9" t="s">
        <v>21</v>
      </c>
    </row>
    <row r="38" spans="2:7">
      <c r="B38" s="86" t="s">
        <v>91</v>
      </c>
      <c r="C38" s="64">
        <v>16</v>
      </c>
      <c r="D38" s="9">
        <v>16</v>
      </c>
      <c r="E38" s="9">
        <v>16</v>
      </c>
      <c r="F38" s="9" t="s">
        <v>21</v>
      </c>
      <c r="G38" s="9" t="s">
        <v>21</v>
      </c>
    </row>
    <row r="39" spans="2:7">
      <c r="B39" s="86" t="s">
        <v>92</v>
      </c>
      <c r="C39" s="64">
        <v>15</v>
      </c>
      <c r="D39" s="9">
        <v>15</v>
      </c>
      <c r="E39" s="9">
        <v>15</v>
      </c>
      <c r="F39" s="9" t="s">
        <v>21</v>
      </c>
      <c r="G39" s="9" t="s">
        <v>21</v>
      </c>
    </row>
    <row r="40" spans="2:7">
      <c r="B40" s="86" t="s">
        <v>93</v>
      </c>
      <c r="C40" s="64">
        <v>11</v>
      </c>
      <c r="D40" s="9">
        <v>11</v>
      </c>
      <c r="E40" s="9">
        <v>11</v>
      </c>
      <c r="F40" s="9" t="s">
        <v>21</v>
      </c>
      <c r="G40" s="9" t="s">
        <v>21</v>
      </c>
    </row>
    <row r="41" spans="2:7">
      <c r="B41" s="86" t="s">
        <v>94</v>
      </c>
      <c r="C41" s="64">
        <v>9</v>
      </c>
      <c r="D41" s="9">
        <v>9</v>
      </c>
      <c r="E41" s="9">
        <v>9</v>
      </c>
      <c r="F41" s="9" t="s">
        <v>21</v>
      </c>
      <c r="G41" s="9" t="s">
        <v>21</v>
      </c>
    </row>
    <row r="42" spans="2:7">
      <c r="B42" s="86" t="s">
        <v>95</v>
      </c>
      <c r="C42" s="64">
        <v>8</v>
      </c>
      <c r="D42" s="9">
        <v>8</v>
      </c>
      <c r="E42" s="9">
        <v>8</v>
      </c>
      <c r="F42" s="9" t="s">
        <v>21</v>
      </c>
      <c r="G42" s="9" t="s">
        <v>21</v>
      </c>
    </row>
    <row r="43" spans="2:7">
      <c r="B43" s="86" t="s">
        <v>96</v>
      </c>
      <c r="C43" s="64">
        <v>7</v>
      </c>
      <c r="D43" s="9">
        <v>7</v>
      </c>
      <c r="E43" s="9">
        <v>7</v>
      </c>
      <c r="F43" s="9">
        <v>8</v>
      </c>
      <c r="G43" s="9">
        <v>8</v>
      </c>
    </row>
    <row r="44" spans="2:7">
      <c r="B44" s="63" t="s">
        <v>97</v>
      </c>
      <c r="C44" s="10">
        <f>SUM(C34:C43)</f>
        <v>5100</v>
      </c>
      <c r="D44" s="10">
        <f>SUM(D34:D43)</f>
        <v>7978</v>
      </c>
      <c r="E44" s="10">
        <f>SUM(E34:E43)</f>
        <v>6346</v>
      </c>
      <c r="F44" s="10">
        <f>SUM(F34:F43)</f>
        <v>4508</v>
      </c>
      <c r="G44" s="10">
        <f>SUM(G34:G43)</f>
        <v>4508</v>
      </c>
    </row>
    <row r="45" spans="2:7">
      <c r="B45" s="74" t="s">
        <v>98</v>
      </c>
      <c r="C45" s="75">
        <f>C24+C28+C32+C44</f>
        <v>39219.602942910802</v>
      </c>
      <c r="D45" s="75">
        <f>D24+D28+D32+D44</f>
        <v>36400.660130368153</v>
      </c>
      <c r="E45" s="75">
        <f>E24+E28+E32+E44</f>
        <v>31755.301681681824</v>
      </c>
      <c r="F45" s="75">
        <f>F24+F28+F32+F44</f>
        <v>16536.563864493099</v>
      </c>
      <c r="G45" s="75">
        <f>G24+G28+G32+G44</f>
        <v>17148.417641616797</v>
      </c>
    </row>
  </sheetData>
  <mergeCells count="7">
    <mergeCell ref="J6:K6"/>
    <mergeCell ref="B1:G1"/>
    <mergeCell ref="B2:G2"/>
    <mergeCell ref="B4:G4"/>
    <mergeCell ref="B3:G3"/>
    <mergeCell ref="C6:G6"/>
    <mergeCell ref="B6:B7"/>
  </mergeCells>
  <hyperlinks>
    <hyperlink ref="J6:K6" location="Índice!A1" display="Volver al índice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B1:K17"/>
  <sheetViews>
    <sheetView topLeftCell="A3" workbookViewId="0">
      <selection activeCell="D20" sqref="D20"/>
    </sheetView>
  </sheetViews>
  <sheetFormatPr baseColWidth="10" defaultRowHeight="15"/>
  <cols>
    <col min="2" max="2" width="23.7109375" customWidth="1"/>
    <col min="3" max="3" width="12.42578125" customWidth="1"/>
    <col min="4" max="5" width="10.28515625" customWidth="1"/>
    <col min="6" max="6" width="9.85546875" customWidth="1"/>
    <col min="7" max="7" width="10.7109375" customWidth="1"/>
  </cols>
  <sheetData>
    <row r="1" spans="2:11" ht="15.75">
      <c r="B1" s="133" t="s">
        <v>207</v>
      </c>
      <c r="C1" s="133"/>
      <c r="D1" s="133"/>
      <c r="E1" s="133"/>
      <c r="F1" s="133"/>
      <c r="G1" s="133"/>
    </row>
    <row r="2" spans="2:11" ht="15" customHeight="1">
      <c r="B2" s="125" t="s">
        <v>235</v>
      </c>
      <c r="C2" s="125"/>
      <c r="D2" s="125"/>
      <c r="E2" s="125"/>
      <c r="F2" s="125"/>
      <c r="G2" s="125"/>
    </row>
    <row r="3" spans="2:11">
      <c r="B3" s="125"/>
      <c r="C3" s="125"/>
      <c r="D3" s="125"/>
      <c r="E3" s="125"/>
      <c r="F3" s="125"/>
      <c r="G3" s="125"/>
    </row>
    <row r="4" spans="2:11">
      <c r="B4" s="125" t="s">
        <v>222</v>
      </c>
      <c r="C4" s="125"/>
      <c r="D4" s="125"/>
      <c r="E4" s="125"/>
      <c r="F4" s="125"/>
      <c r="G4" s="125"/>
    </row>
    <row r="5" spans="2:11">
      <c r="B5" s="106" t="s">
        <v>226</v>
      </c>
      <c r="C5" s="106"/>
      <c r="D5" s="106"/>
      <c r="E5" s="106"/>
      <c r="F5" s="106"/>
      <c r="G5" s="106"/>
    </row>
    <row r="6" spans="2:11">
      <c r="B6" s="46"/>
      <c r="C6" s="46"/>
      <c r="D6" s="46"/>
      <c r="E6" s="46"/>
      <c r="F6" s="46"/>
      <c r="G6" s="46"/>
    </row>
    <row r="7" spans="2:11" ht="15.75" thickBot="1">
      <c r="C7" s="24"/>
    </row>
    <row r="8" spans="2:11" ht="18.75" thickBot="1">
      <c r="B8" s="107" t="s">
        <v>60</v>
      </c>
      <c r="C8" s="139" t="s">
        <v>59</v>
      </c>
      <c r="D8" s="139"/>
      <c r="E8" s="139"/>
      <c r="F8" s="139"/>
      <c r="G8" s="139"/>
      <c r="J8" s="114" t="s">
        <v>206</v>
      </c>
      <c r="K8" s="115"/>
    </row>
    <row r="9" spans="2:11">
      <c r="B9" s="109"/>
      <c r="C9" s="72">
        <v>2001</v>
      </c>
      <c r="D9" s="72">
        <v>2002</v>
      </c>
      <c r="E9" s="72">
        <v>2003</v>
      </c>
      <c r="F9" s="72">
        <v>2004</v>
      </c>
      <c r="G9" s="72">
        <v>2005</v>
      </c>
    </row>
    <row r="10" spans="2:11" ht="18" customHeight="1">
      <c r="B10" s="4" t="s">
        <v>163</v>
      </c>
      <c r="C10" s="5">
        <v>6132.4892690716715</v>
      </c>
      <c r="D10" s="5">
        <v>4544.4944198925696</v>
      </c>
      <c r="E10" s="5">
        <v>4114.1184256886145</v>
      </c>
      <c r="F10" s="5">
        <v>748.14953539517614</v>
      </c>
      <c r="G10" s="5">
        <v>938.61554453920655</v>
      </c>
    </row>
    <row r="11" spans="2:11" ht="18.75" customHeight="1">
      <c r="B11" s="4" t="s">
        <v>19</v>
      </c>
      <c r="C11" s="5">
        <v>2491.2939696631579</v>
      </c>
      <c r="D11" s="5">
        <v>2553.9232967755106</v>
      </c>
      <c r="E11" s="5">
        <v>4809.5540573686449</v>
      </c>
      <c r="F11" s="5">
        <v>2639.013908098249</v>
      </c>
      <c r="G11" s="5">
        <v>3376.4833991375517</v>
      </c>
    </row>
    <row r="12" spans="2:11" ht="18.75" customHeight="1">
      <c r="B12" s="4" t="s">
        <v>12</v>
      </c>
      <c r="C12" s="5">
        <v>0.3575718441450777</v>
      </c>
      <c r="D12" s="5">
        <v>6.5353168844766865</v>
      </c>
      <c r="E12" s="5">
        <v>0.3575718441450777</v>
      </c>
      <c r="F12" s="5">
        <v>10.368515006996892</v>
      </c>
      <c r="G12" s="5">
        <v>10.39086086300518</v>
      </c>
    </row>
    <row r="13" spans="2:11" ht="18.75" customHeight="1">
      <c r="B13" s="4" t="s">
        <v>11</v>
      </c>
      <c r="C13" s="5">
        <v>0</v>
      </c>
      <c r="D13" s="5">
        <v>0.98175225450777193</v>
      </c>
      <c r="E13" s="5">
        <v>0</v>
      </c>
      <c r="F13" s="5">
        <v>2.586977865699482</v>
      </c>
      <c r="G13" s="5">
        <v>2.5588848143005185</v>
      </c>
    </row>
    <row r="14" spans="2:11">
      <c r="B14" s="4" t="s">
        <v>15</v>
      </c>
      <c r="C14" s="5">
        <v>76.090783813333317</v>
      </c>
      <c r="D14" s="5">
        <v>114.33865075432951</v>
      </c>
      <c r="E14" s="5">
        <v>76.090783813333317</v>
      </c>
      <c r="F14" s="5">
        <v>71.84100685946359</v>
      </c>
      <c r="G14" s="5">
        <v>63.583694258697314</v>
      </c>
    </row>
    <row r="15" spans="2:11" ht="18.75" customHeight="1">
      <c r="B15" s="4" t="s">
        <v>164</v>
      </c>
      <c r="C15" s="5">
        <v>13.7633589226943</v>
      </c>
      <c r="D15" s="5">
        <v>68.98903399422386</v>
      </c>
      <c r="E15" s="5">
        <v>105.16753056766284</v>
      </c>
      <c r="F15" s="5">
        <v>4.775441417827011</v>
      </c>
      <c r="G15" s="5">
        <v>4.2232243361642139</v>
      </c>
    </row>
    <row r="16" spans="2:11" ht="18.75" customHeight="1">
      <c r="B16" s="4" t="s">
        <v>165</v>
      </c>
      <c r="C16" s="5">
        <v>321.09689965193229</v>
      </c>
      <c r="D16" s="5">
        <v>1731.1348350861695</v>
      </c>
      <c r="E16" s="5">
        <v>319.64686739029372</v>
      </c>
      <c r="F16" s="5">
        <v>285.41620529097906</v>
      </c>
      <c r="G16" s="5">
        <v>286.18421554726064</v>
      </c>
    </row>
    <row r="17" spans="2:7" ht="18.75" customHeight="1">
      <c r="B17" s="103" t="s">
        <v>35</v>
      </c>
      <c r="C17" s="82">
        <v>9035.0918529669343</v>
      </c>
      <c r="D17" s="82">
        <v>9020.397305641789</v>
      </c>
      <c r="E17" s="82">
        <v>9424.9352366726944</v>
      </c>
      <c r="F17" s="82">
        <v>3762.1515899343908</v>
      </c>
      <c r="G17" s="82">
        <v>4682.0398234961858</v>
      </c>
    </row>
  </sheetData>
  <mergeCells count="7">
    <mergeCell ref="C8:G8"/>
    <mergeCell ref="B8:B9"/>
    <mergeCell ref="B2:G3"/>
    <mergeCell ref="B1:G1"/>
    <mergeCell ref="J8:K8"/>
    <mergeCell ref="B4:G4"/>
    <mergeCell ref="B5:G5"/>
  </mergeCells>
  <hyperlinks>
    <hyperlink ref="J8:K8" location="Índice!A1" display="Volver al índice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B1:H15"/>
  <sheetViews>
    <sheetView workbookViewId="0">
      <selection activeCell="I17" sqref="H17:I18"/>
    </sheetView>
  </sheetViews>
  <sheetFormatPr baseColWidth="10" defaultRowHeight="15"/>
  <cols>
    <col min="1" max="1" width="12.85546875" customWidth="1"/>
    <col min="2" max="2" width="50.140625" customWidth="1"/>
    <col min="3" max="3" width="18.7109375" customWidth="1"/>
  </cols>
  <sheetData>
    <row r="1" spans="2:8" ht="15.75">
      <c r="B1" s="133" t="s">
        <v>198</v>
      </c>
      <c r="C1" s="133"/>
    </row>
    <row r="2" spans="2:8" ht="15" customHeight="1">
      <c r="B2" s="125" t="s">
        <v>236</v>
      </c>
      <c r="C2" s="125"/>
      <c r="D2" s="17"/>
      <c r="E2" s="17"/>
    </row>
    <row r="3" spans="2:8">
      <c r="B3" s="134" t="s">
        <v>223</v>
      </c>
      <c r="C3" s="134"/>
      <c r="D3" s="17"/>
      <c r="E3" s="17"/>
    </row>
    <row r="4" spans="2:8">
      <c r="B4" s="136" t="s">
        <v>226</v>
      </c>
      <c r="C4" s="136"/>
      <c r="D4" s="17"/>
      <c r="E4" s="17"/>
    </row>
    <row r="5" spans="2:8" ht="15.75" thickBot="1">
      <c r="B5" s="70"/>
      <c r="C5" s="70"/>
      <c r="D5" s="17"/>
      <c r="E5" s="17"/>
    </row>
    <row r="6" spans="2:8" ht="18.75" thickBot="1">
      <c r="B6" s="130" t="s">
        <v>243</v>
      </c>
      <c r="C6" s="97" t="s">
        <v>59</v>
      </c>
      <c r="D6" s="17"/>
      <c r="E6" s="17"/>
      <c r="G6" s="114" t="s">
        <v>206</v>
      </c>
      <c r="H6" s="115"/>
    </row>
    <row r="7" spans="2:8">
      <c r="B7" s="142"/>
      <c r="C7" s="104">
        <v>2001</v>
      </c>
      <c r="D7" s="17"/>
      <c r="E7" s="17"/>
    </row>
    <row r="8" spans="2:8">
      <c r="B8" s="50" t="s">
        <v>163</v>
      </c>
      <c r="C8" s="52">
        <v>6132.4892690716715</v>
      </c>
    </row>
    <row r="9" spans="2:8">
      <c r="B9" s="50" t="s">
        <v>19</v>
      </c>
      <c r="C9" s="52">
        <v>2491.2939696631579</v>
      </c>
    </row>
    <row r="10" spans="2:8">
      <c r="B10" s="50" t="s">
        <v>12</v>
      </c>
      <c r="C10" s="52">
        <v>0.3575718441450777</v>
      </c>
    </row>
    <row r="11" spans="2:8">
      <c r="B11" s="50" t="s">
        <v>11</v>
      </c>
      <c r="C11" s="52">
        <v>0</v>
      </c>
    </row>
    <row r="12" spans="2:8">
      <c r="B12" s="50" t="s">
        <v>15</v>
      </c>
      <c r="C12" s="52">
        <v>76.090783813333317</v>
      </c>
    </row>
    <row r="13" spans="2:8">
      <c r="B13" s="50" t="s">
        <v>164</v>
      </c>
      <c r="C13" s="52">
        <v>13.7633589226943</v>
      </c>
    </row>
    <row r="14" spans="2:8">
      <c r="B14" s="50" t="s">
        <v>165</v>
      </c>
      <c r="C14" s="52">
        <v>321.09689965193229</v>
      </c>
    </row>
    <row r="15" spans="2:8">
      <c r="B15" s="102" t="s">
        <v>35</v>
      </c>
      <c r="C15" s="82">
        <v>9035.0918529669343</v>
      </c>
    </row>
  </sheetData>
  <mergeCells count="6">
    <mergeCell ref="B1:C1"/>
    <mergeCell ref="B2:C2"/>
    <mergeCell ref="G6:H6"/>
    <mergeCell ref="B3:C3"/>
    <mergeCell ref="B4:C4"/>
    <mergeCell ref="B6:B7"/>
  </mergeCells>
  <hyperlinks>
    <hyperlink ref="G6:H6" location="Índice!A1" display="Volver al í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N33"/>
  <sheetViews>
    <sheetView zoomScaleNormal="100" workbookViewId="0">
      <selection activeCell="N15" sqref="N15"/>
    </sheetView>
  </sheetViews>
  <sheetFormatPr baseColWidth="10" defaultRowHeight="12.75"/>
  <cols>
    <col min="1" max="1" width="11.42578125" style="3"/>
    <col min="2" max="2" width="16.42578125" style="3" customWidth="1"/>
    <col min="3" max="4" width="11.42578125" style="3" customWidth="1"/>
    <col min="5" max="5" width="10.7109375" style="7" customWidth="1"/>
    <col min="6" max="6" width="10.7109375" style="3" customWidth="1"/>
    <col min="7" max="7" width="10.7109375" style="7" customWidth="1"/>
    <col min="8" max="8" width="10.7109375" style="3" customWidth="1"/>
    <col min="9" max="9" width="9.7109375" style="3" bestFit="1" customWidth="1"/>
    <col min="10" max="10" width="9.42578125" style="3" customWidth="1"/>
    <col min="11" max="11" width="10.42578125" style="3" bestFit="1" customWidth="1"/>
    <col min="12" max="12" width="10.85546875" style="8" bestFit="1" customWidth="1"/>
    <col min="13" max="13" width="10.42578125" style="8" bestFit="1" customWidth="1"/>
    <col min="14" max="14" width="11.42578125" style="8"/>
    <col min="15" max="16384" width="11.42578125" style="3"/>
  </cols>
  <sheetData>
    <row r="1" spans="2:13" ht="15" customHeight="1" thickBot="1"/>
    <row r="2" spans="2:13" ht="15" customHeight="1" thickBot="1">
      <c r="B2" s="126" t="s">
        <v>102</v>
      </c>
      <c r="C2" s="127"/>
      <c r="D2" s="127"/>
      <c r="E2" s="127"/>
      <c r="F2" s="127"/>
      <c r="G2" s="127"/>
      <c r="H2" s="127"/>
      <c r="L2" s="114" t="s">
        <v>206</v>
      </c>
      <c r="M2" s="115"/>
    </row>
    <row r="3" spans="2:13" ht="30" customHeight="1">
      <c r="B3" s="125" t="s">
        <v>210</v>
      </c>
      <c r="C3" s="125"/>
      <c r="D3" s="125"/>
      <c r="E3" s="125"/>
      <c r="F3" s="125"/>
      <c r="G3" s="125"/>
      <c r="H3" s="125"/>
    </row>
    <row r="4" spans="2:13" ht="15" customHeight="1">
      <c r="B4" s="125" t="s">
        <v>209</v>
      </c>
      <c r="C4" s="125"/>
      <c r="D4" s="125"/>
      <c r="E4" s="125"/>
      <c r="F4" s="125"/>
      <c r="G4" s="125"/>
      <c r="H4" s="125"/>
      <c r="K4" s="48"/>
      <c r="L4" s="48"/>
    </row>
    <row r="5" spans="2:13" ht="15" customHeight="1">
      <c r="B5" s="106" t="s">
        <v>211</v>
      </c>
      <c r="C5" s="106"/>
      <c r="D5" s="106"/>
      <c r="E5" s="106"/>
      <c r="F5" s="106"/>
      <c r="G5" s="106"/>
      <c r="H5" s="106"/>
      <c r="K5" s="48"/>
      <c r="L5" s="48"/>
    </row>
    <row r="6" spans="2:13">
      <c r="B6" s="15"/>
      <c r="C6" s="15"/>
      <c r="D6" s="15"/>
      <c r="E6" s="15"/>
      <c r="F6" s="15"/>
      <c r="G6" s="15"/>
      <c r="H6" s="15"/>
    </row>
    <row r="7" spans="2:13">
      <c r="B7" s="107" t="s">
        <v>27</v>
      </c>
      <c r="C7" s="130" t="s">
        <v>28</v>
      </c>
      <c r="D7" s="131"/>
      <c r="E7" s="107" t="s">
        <v>29</v>
      </c>
      <c r="F7" s="131"/>
      <c r="G7" s="131"/>
      <c r="H7" s="131"/>
    </row>
    <row r="8" spans="2:13" ht="12.75" customHeight="1">
      <c r="B8" s="128"/>
      <c r="C8" s="129"/>
      <c r="D8" s="129"/>
      <c r="E8" s="129"/>
      <c r="F8" s="129"/>
      <c r="G8" s="129"/>
      <c r="H8" s="129"/>
    </row>
    <row r="9" spans="2:13" ht="20.25" customHeight="1">
      <c r="B9" s="129"/>
      <c r="C9" s="105" t="s">
        <v>30</v>
      </c>
      <c r="D9" s="105" t="s">
        <v>31</v>
      </c>
      <c r="E9" s="84" t="s">
        <v>32</v>
      </c>
      <c r="F9" s="84" t="s">
        <v>33</v>
      </c>
      <c r="G9" s="84" t="s">
        <v>34</v>
      </c>
      <c r="H9" s="84" t="s">
        <v>35</v>
      </c>
    </row>
    <row r="10" spans="2:13">
      <c r="B10" s="78" t="s">
        <v>36</v>
      </c>
      <c r="C10" s="50">
        <v>78</v>
      </c>
      <c r="D10" s="50">
        <v>142</v>
      </c>
      <c r="E10" s="51">
        <v>3.0000000000000001E-3</v>
      </c>
      <c r="F10" s="52">
        <v>1.4573</v>
      </c>
      <c r="G10" s="51">
        <v>1.4999999999999999E-2</v>
      </c>
      <c r="H10" s="52">
        <f t="shared" ref="H10:H31" si="0">SUM(E10:G10)</f>
        <v>1.4752999999999998</v>
      </c>
    </row>
    <row r="11" spans="2:13">
      <c r="B11" s="78" t="s">
        <v>37</v>
      </c>
      <c r="C11" s="50">
        <v>135</v>
      </c>
      <c r="D11" s="50">
        <v>257</v>
      </c>
      <c r="E11" s="9">
        <v>0.1384</v>
      </c>
      <c r="F11" s="52">
        <v>2.5659000000000001</v>
      </c>
      <c r="G11" s="51" t="s">
        <v>21</v>
      </c>
      <c r="H11" s="52">
        <f t="shared" si="0"/>
        <v>2.7042999999999999</v>
      </c>
    </row>
    <row r="12" spans="2:13">
      <c r="B12" s="78" t="s">
        <v>38</v>
      </c>
      <c r="C12" s="50">
        <v>88</v>
      </c>
      <c r="D12" s="50">
        <v>205</v>
      </c>
      <c r="E12" s="9">
        <v>0.7127</v>
      </c>
      <c r="F12" s="52">
        <v>2.0834999999999999</v>
      </c>
      <c r="G12" s="51">
        <v>8.2000000000000007E-3</v>
      </c>
      <c r="H12" s="52">
        <f t="shared" si="0"/>
        <v>2.8043999999999998</v>
      </c>
    </row>
    <row r="13" spans="2:13">
      <c r="B13" s="78" t="s">
        <v>39</v>
      </c>
      <c r="C13" s="50">
        <v>106</v>
      </c>
      <c r="D13" s="50">
        <v>153</v>
      </c>
      <c r="E13" s="9">
        <v>1.38E-2</v>
      </c>
      <c r="F13" s="52">
        <v>1.3289</v>
      </c>
      <c r="G13" s="51" t="s">
        <v>21</v>
      </c>
      <c r="H13" s="52">
        <f t="shared" si="0"/>
        <v>1.3427</v>
      </c>
    </row>
    <row r="14" spans="2:13">
      <c r="B14" s="78" t="s">
        <v>40</v>
      </c>
      <c r="C14" s="50">
        <v>59</v>
      </c>
      <c r="D14" s="50">
        <v>90</v>
      </c>
      <c r="E14" s="9">
        <v>1.0999999999999999E-2</v>
      </c>
      <c r="F14" s="52">
        <v>1.4196</v>
      </c>
      <c r="G14" s="51" t="s">
        <v>21</v>
      </c>
      <c r="H14" s="52">
        <f t="shared" si="0"/>
        <v>1.4305999999999999</v>
      </c>
    </row>
    <row r="15" spans="2:13">
      <c r="B15" s="78" t="s">
        <v>41</v>
      </c>
      <c r="C15" s="50">
        <v>75</v>
      </c>
      <c r="D15" s="50">
        <v>144</v>
      </c>
      <c r="E15" s="9" t="s">
        <v>21</v>
      </c>
      <c r="F15" s="52">
        <v>6.4496000000000002</v>
      </c>
      <c r="G15" s="51" t="s">
        <v>21</v>
      </c>
      <c r="H15" s="52">
        <f t="shared" si="0"/>
        <v>6.4496000000000002</v>
      </c>
    </row>
    <row r="16" spans="2:13">
      <c r="B16" s="78" t="s">
        <v>42</v>
      </c>
      <c r="C16" s="50">
        <v>61</v>
      </c>
      <c r="D16" s="50">
        <v>122</v>
      </c>
      <c r="E16" s="9" t="s">
        <v>21</v>
      </c>
      <c r="F16" s="52">
        <v>2.4089</v>
      </c>
      <c r="G16" s="51">
        <v>3.5000000000000001E-3</v>
      </c>
      <c r="H16" s="52">
        <f t="shared" si="0"/>
        <v>2.4123999999999999</v>
      </c>
    </row>
    <row r="17" spans="2:9">
      <c r="B17" s="78" t="s">
        <v>43</v>
      </c>
      <c r="C17" s="50">
        <v>150</v>
      </c>
      <c r="D17" s="50">
        <v>309</v>
      </c>
      <c r="E17" s="9">
        <v>0.14910000000000001</v>
      </c>
      <c r="F17" s="52">
        <v>19.488299999999999</v>
      </c>
      <c r="G17" s="51">
        <v>1.2E-2</v>
      </c>
      <c r="H17" s="52">
        <f t="shared" si="0"/>
        <v>19.6494</v>
      </c>
    </row>
    <row r="18" spans="2:9">
      <c r="B18" s="78" t="s">
        <v>44</v>
      </c>
      <c r="C18" s="50">
        <v>94</v>
      </c>
      <c r="D18" s="50">
        <v>160</v>
      </c>
      <c r="E18" s="9">
        <v>1.196</v>
      </c>
      <c r="F18" s="52">
        <v>5.6429</v>
      </c>
      <c r="G18" s="51">
        <v>7.0000000000000001E-3</v>
      </c>
      <c r="H18" s="52">
        <f t="shared" si="0"/>
        <v>6.8458999999999994</v>
      </c>
    </row>
    <row r="19" spans="2:9">
      <c r="B19" s="78" t="s">
        <v>45</v>
      </c>
      <c r="C19" s="50">
        <v>148</v>
      </c>
      <c r="D19" s="50">
        <v>384</v>
      </c>
      <c r="E19" s="9">
        <v>1.5579000000000001</v>
      </c>
      <c r="F19" s="52">
        <v>7.1521999999999997</v>
      </c>
      <c r="G19" s="51">
        <v>1.2500000000000001E-2</v>
      </c>
      <c r="H19" s="52">
        <f t="shared" si="0"/>
        <v>8.7225999999999999</v>
      </c>
    </row>
    <row r="20" spans="2:9">
      <c r="B20" s="78" t="s">
        <v>46</v>
      </c>
      <c r="C20" s="50">
        <v>50</v>
      </c>
      <c r="D20" s="50">
        <v>120</v>
      </c>
      <c r="E20" s="9">
        <v>2.06E-2</v>
      </c>
      <c r="F20" s="52">
        <v>1.2558</v>
      </c>
      <c r="G20" s="51" t="s">
        <v>21</v>
      </c>
      <c r="H20" s="52">
        <f t="shared" si="0"/>
        <v>1.2764</v>
      </c>
    </row>
    <row r="21" spans="2:9">
      <c r="B21" s="78" t="s">
        <v>47</v>
      </c>
      <c r="C21" s="50">
        <v>159</v>
      </c>
      <c r="D21" s="50">
        <v>858</v>
      </c>
      <c r="E21" s="9">
        <v>315.58980000000003</v>
      </c>
      <c r="F21" s="52">
        <v>8.7151999999999994</v>
      </c>
      <c r="G21" s="51" t="s">
        <v>21</v>
      </c>
      <c r="H21" s="52">
        <f t="shared" si="0"/>
        <v>324.30500000000001</v>
      </c>
    </row>
    <row r="22" spans="2:9">
      <c r="B22" s="78" t="s">
        <v>48</v>
      </c>
      <c r="C22" s="50">
        <v>12</v>
      </c>
      <c r="D22" s="50">
        <v>23</v>
      </c>
      <c r="E22" s="9">
        <v>3.0800000000000001E-2</v>
      </c>
      <c r="F22" s="52">
        <v>0.14899999999999999</v>
      </c>
      <c r="G22" s="51" t="s">
        <v>21</v>
      </c>
      <c r="H22" s="52">
        <f t="shared" si="0"/>
        <v>0.17979999999999999</v>
      </c>
    </row>
    <row r="23" spans="2:9">
      <c r="B23" s="78" t="s">
        <v>49</v>
      </c>
      <c r="C23" s="50">
        <v>58</v>
      </c>
      <c r="D23" s="50">
        <v>146</v>
      </c>
      <c r="E23" s="9"/>
      <c r="F23" s="52">
        <v>3.3159999999999998</v>
      </c>
      <c r="G23" s="51" t="s">
        <v>21</v>
      </c>
      <c r="H23" s="52">
        <f t="shared" si="0"/>
        <v>3.3159999999999998</v>
      </c>
    </row>
    <row r="24" spans="2:9">
      <c r="B24" s="78" t="s">
        <v>50</v>
      </c>
      <c r="C24" s="50">
        <v>58</v>
      </c>
      <c r="D24" s="50">
        <v>272</v>
      </c>
      <c r="E24" s="9">
        <v>40.2395</v>
      </c>
      <c r="F24" s="52">
        <v>0.65539999999999998</v>
      </c>
      <c r="G24" s="51" t="s">
        <v>21</v>
      </c>
      <c r="H24" s="52">
        <f t="shared" si="0"/>
        <v>40.8949</v>
      </c>
    </row>
    <row r="25" spans="2:9">
      <c r="B25" s="78" t="s">
        <v>51</v>
      </c>
      <c r="C25" s="50">
        <v>145</v>
      </c>
      <c r="D25" s="50">
        <v>300</v>
      </c>
      <c r="E25" s="9">
        <v>0.1053</v>
      </c>
      <c r="F25" s="52">
        <v>1.7438</v>
      </c>
      <c r="G25" s="51">
        <v>1.5E-3</v>
      </c>
      <c r="H25" s="52">
        <f t="shared" si="0"/>
        <v>1.8506</v>
      </c>
    </row>
    <row r="26" spans="2:9">
      <c r="B26" s="78" t="s">
        <v>52</v>
      </c>
      <c r="C26" s="50">
        <v>21</v>
      </c>
      <c r="D26" s="50">
        <v>65</v>
      </c>
      <c r="E26" s="51">
        <v>6.9999999999999999E-4</v>
      </c>
      <c r="F26" s="52">
        <v>5.6300000000000003E-2</v>
      </c>
      <c r="G26" s="51" t="s">
        <v>21</v>
      </c>
      <c r="H26" s="52">
        <f t="shared" si="0"/>
        <v>5.7000000000000002E-2</v>
      </c>
    </row>
    <row r="27" spans="2:9">
      <c r="B27" s="78" t="s">
        <v>53</v>
      </c>
      <c r="C27" s="50">
        <v>72</v>
      </c>
      <c r="D27" s="50">
        <v>191</v>
      </c>
      <c r="E27" s="9">
        <v>6.3849999999999998</v>
      </c>
      <c r="F27" s="52">
        <v>5.6727999999999996</v>
      </c>
      <c r="G27" s="51" t="s">
        <v>21</v>
      </c>
      <c r="H27" s="52">
        <f t="shared" si="0"/>
        <v>12.0578</v>
      </c>
    </row>
    <row r="28" spans="2:9">
      <c r="B28" s="78" t="s">
        <v>54</v>
      </c>
      <c r="C28" s="50">
        <v>10</v>
      </c>
      <c r="D28" s="50">
        <v>30</v>
      </c>
      <c r="E28" s="9"/>
      <c r="F28" s="52">
        <v>1.09E-2</v>
      </c>
      <c r="G28" s="51" t="s">
        <v>21</v>
      </c>
      <c r="H28" s="52">
        <f t="shared" si="0"/>
        <v>1.09E-2</v>
      </c>
    </row>
    <row r="29" spans="2:9">
      <c r="B29" s="78" t="s">
        <v>55</v>
      </c>
      <c r="C29" s="50">
        <v>158</v>
      </c>
      <c r="D29" s="50">
        <v>560</v>
      </c>
      <c r="E29" s="9">
        <v>0.15559999999999999</v>
      </c>
      <c r="F29" s="52">
        <v>1.3616999999999999</v>
      </c>
      <c r="G29" s="51" t="s">
        <v>21</v>
      </c>
      <c r="H29" s="52">
        <f t="shared" si="0"/>
        <v>1.5172999999999999</v>
      </c>
    </row>
    <row r="30" spans="2:9">
      <c r="B30" s="78" t="s">
        <v>56</v>
      </c>
      <c r="C30" s="50">
        <v>87</v>
      </c>
      <c r="D30" s="50">
        <v>178</v>
      </c>
      <c r="E30" s="9">
        <v>0.13869999999999999</v>
      </c>
      <c r="F30" s="52">
        <v>0.40610000000000002</v>
      </c>
      <c r="G30" s="51" t="s">
        <v>21</v>
      </c>
      <c r="H30" s="52">
        <f t="shared" si="0"/>
        <v>0.54479999999999995</v>
      </c>
    </row>
    <row r="31" spans="2:9">
      <c r="B31" s="78" t="s">
        <v>57</v>
      </c>
      <c r="C31" s="50">
        <v>84</v>
      </c>
      <c r="D31" s="50">
        <v>199</v>
      </c>
      <c r="E31" s="9">
        <v>9.6500000000000002E-2</v>
      </c>
      <c r="F31" s="52">
        <v>1.4601</v>
      </c>
      <c r="G31" s="51" t="s">
        <v>21</v>
      </c>
      <c r="H31" s="52">
        <f t="shared" si="0"/>
        <v>1.5566</v>
      </c>
      <c r="I31" s="4"/>
    </row>
    <row r="32" spans="2:9">
      <c r="B32" s="74" t="s">
        <v>58</v>
      </c>
      <c r="C32" s="79">
        <v>1908</v>
      </c>
      <c r="D32" s="79">
        <v>4908</v>
      </c>
      <c r="E32" s="75">
        <v>366.54430000000002</v>
      </c>
      <c r="F32" s="80">
        <v>74.8001</v>
      </c>
      <c r="G32" s="81">
        <v>5.9700000000000003E-2</v>
      </c>
      <c r="H32" s="82">
        <f>SUM(E32:G32)</f>
        <v>441.40410000000003</v>
      </c>
      <c r="I32" s="4"/>
    </row>
    <row r="33" spans="2:9">
      <c r="B33" s="4"/>
      <c r="C33" s="4"/>
      <c r="D33" s="4"/>
      <c r="E33" s="6"/>
      <c r="F33" s="4"/>
      <c r="G33" s="6"/>
      <c r="H33" s="4"/>
      <c r="I33" s="4"/>
    </row>
  </sheetData>
  <mergeCells count="8">
    <mergeCell ref="B2:H2"/>
    <mergeCell ref="B5:H5"/>
    <mergeCell ref="L2:M2"/>
    <mergeCell ref="B7:B9"/>
    <mergeCell ref="C7:D8"/>
    <mergeCell ref="E7:H8"/>
    <mergeCell ref="B3:H3"/>
    <mergeCell ref="B4:H4"/>
  </mergeCells>
  <hyperlinks>
    <hyperlink ref="L2:M2" location="Índice!A1" display="Volver al índice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B1:H15"/>
  <sheetViews>
    <sheetView topLeftCell="A4" workbookViewId="0">
      <selection activeCell="C17" sqref="C17"/>
    </sheetView>
  </sheetViews>
  <sheetFormatPr baseColWidth="10" defaultRowHeight="15"/>
  <cols>
    <col min="2" max="2" width="47" customWidth="1"/>
    <col min="3" max="3" width="14.85546875" customWidth="1"/>
  </cols>
  <sheetData>
    <row r="1" spans="2:8" ht="15.75">
      <c r="B1" s="133" t="s">
        <v>199</v>
      </c>
      <c r="C1" s="133"/>
    </row>
    <row r="2" spans="2:8" ht="15" customHeight="1">
      <c r="B2" s="125" t="s">
        <v>237</v>
      </c>
      <c r="C2" s="125"/>
    </row>
    <row r="3" spans="2:8">
      <c r="B3" s="134" t="s">
        <v>224</v>
      </c>
      <c r="C3" s="134"/>
    </row>
    <row r="4" spans="2:8">
      <c r="B4" s="136" t="s">
        <v>226</v>
      </c>
      <c r="C4" s="136"/>
    </row>
    <row r="5" spans="2:8" ht="15.75" thickBot="1">
      <c r="B5" s="53"/>
      <c r="C5" s="53"/>
    </row>
    <row r="6" spans="2:8" ht="18.75" thickBot="1">
      <c r="B6" s="107" t="s">
        <v>243</v>
      </c>
      <c r="C6" s="71" t="s">
        <v>59</v>
      </c>
      <c r="G6" s="114" t="s">
        <v>206</v>
      </c>
      <c r="H6" s="115"/>
    </row>
    <row r="7" spans="2:8">
      <c r="B7" s="109"/>
      <c r="C7" s="73">
        <v>2002</v>
      </c>
    </row>
    <row r="8" spans="2:8">
      <c r="B8" s="4" t="s">
        <v>163</v>
      </c>
      <c r="C8" s="5">
        <v>4544.4944198925696</v>
      </c>
    </row>
    <row r="9" spans="2:8">
      <c r="B9" s="4" t="s">
        <v>19</v>
      </c>
      <c r="C9" s="5">
        <v>2553.9232967755106</v>
      </c>
    </row>
    <row r="10" spans="2:8">
      <c r="B10" s="4" t="s">
        <v>12</v>
      </c>
      <c r="C10" s="5">
        <v>6.5353168844766865</v>
      </c>
    </row>
    <row r="11" spans="2:8">
      <c r="B11" s="4" t="s">
        <v>11</v>
      </c>
      <c r="C11" s="5">
        <v>0.98175225450777193</v>
      </c>
    </row>
    <row r="12" spans="2:8">
      <c r="B12" s="4" t="s">
        <v>15</v>
      </c>
      <c r="C12" s="5">
        <v>114.33865075432951</v>
      </c>
    </row>
    <row r="13" spans="2:8">
      <c r="B13" s="4" t="s">
        <v>164</v>
      </c>
      <c r="C13" s="5">
        <v>68.98903399422386</v>
      </c>
    </row>
    <row r="14" spans="2:8">
      <c r="B14" s="4" t="s">
        <v>165</v>
      </c>
      <c r="C14" s="5">
        <v>1731.1348350861695</v>
      </c>
    </row>
    <row r="15" spans="2:8">
      <c r="B15" s="102" t="s">
        <v>35</v>
      </c>
      <c r="C15" s="82">
        <v>9020.397305641789</v>
      </c>
    </row>
  </sheetData>
  <mergeCells count="6">
    <mergeCell ref="B6:B7"/>
    <mergeCell ref="B1:C1"/>
    <mergeCell ref="G6:H6"/>
    <mergeCell ref="B3:C3"/>
    <mergeCell ref="B2:C2"/>
    <mergeCell ref="B4:C4"/>
  </mergeCells>
  <hyperlinks>
    <hyperlink ref="G6:H6" location="Índice!A1" display="Volver al índice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B1:H16"/>
  <sheetViews>
    <sheetView workbookViewId="0">
      <selection activeCell="G18" sqref="G18"/>
    </sheetView>
  </sheetViews>
  <sheetFormatPr baseColWidth="10" defaultRowHeight="15"/>
  <cols>
    <col min="2" max="2" width="52" customWidth="1"/>
    <col min="3" max="3" width="14.5703125" customWidth="1"/>
  </cols>
  <sheetData>
    <row r="1" spans="2:8" ht="15.75">
      <c r="B1" s="133" t="s">
        <v>200</v>
      </c>
      <c r="C1" s="133"/>
    </row>
    <row r="2" spans="2:8">
      <c r="B2" s="125" t="s">
        <v>238</v>
      </c>
      <c r="C2" s="125"/>
    </row>
    <row r="3" spans="2:8">
      <c r="B3" s="134" t="s">
        <v>209</v>
      </c>
      <c r="C3" s="134"/>
    </row>
    <row r="4" spans="2:8">
      <c r="B4" s="136" t="s">
        <v>226</v>
      </c>
      <c r="C4" s="136"/>
    </row>
    <row r="5" spans="2:8" ht="15.75" thickBot="1">
      <c r="B5" s="53"/>
      <c r="C5" s="53"/>
    </row>
    <row r="6" spans="2:8" ht="18.75" thickBot="1">
      <c r="G6" s="114" t="s">
        <v>206</v>
      </c>
      <c r="H6" s="115"/>
    </row>
    <row r="7" spans="2:8">
      <c r="B7" s="107" t="s">
        <v>243</v>
      </c>
      <c r="C7" s="71" t="s">
        <v>59</v>
      </c>
    </row>
    <row r="8" spans="2:8">
      <c r="B8" s="109"/>
      <c r="C8" s="73">
        <v>2003</v>
      </c>
    </row>
    <row r="9" spans="2:8">
      <c r="B9" s="4" t="s">
        <v>163</v>
      </c>
      <c r="C9" s="5">
        <v>4114.1184256886145</v>
      </c>
    </row>
    <row r="10" spans="2:8">
      <c r="B10" s="4" t="s">
        <v>19</v>
      </c>
      <c r="C10" s="5">
        <v>4809.5540573686449</v>
      </c>
    </row>
    <row r="11" spans="2:8">
      <c r="B11" s="4" t="s">
        <v>12</v>
      </c>
      <c r="C11" s="5">
        <v>0.3575718441450777</v>
      </c>
    </row>
    <row r="12" spans="2:8">
      <c r="B12" s="4" t="s">
        <v>11</v>
      </c>
      <c r="C12" s="5">
        <v>0</v>
      </c>
    </row>
    <row r="13" spans="2:8">
      <c r="B13" s="4" t="s">
        <v>15</v>
      </c>
      <c r="C13" s="5">
        <v>76.090783813333317</v>
      </c>
    </row>
    <row r="14" spans="2:8">
      <c r="B14" s="4" t="s">
        <v>164</v>
      </c>
      <c r="C14" s="5">
        <v>105.16753056766284</v>
      </c>
    </row>
    <row r="15" spans="2:8">
      <c r="B15" s="4" t="s">
        <v>165</v>
      </c>
      <c r="C15" s="5">
        <v>319.64686739029372</v>
      </c>
    </row>
    <row r="16" spans="2:8">
      <c r="B16" s="102" t="s">
        <v>35</v>
      </c>
      <c r="C16" s="82">
        <v>9424.9352366726944</v>
      </c>
    </row>
  </sheetData>
  <mergeCells count="6">
    <mergeCell ref="B7:B8"/>
    <mergeCell ref="B1:C1"/>
    <mergeCell ref="B2:C2"/>
    <mergeCell ref="G6:H6"/>
    <mergeCell ref="B3:C3"/>
    <mergeCell ref="B4:C4"/>
  </mergeCells>
  <hyperlinks>
    <hyperlink ref="G6:H6" location="Índice!A1" display="Volver al índice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B1:H14"/>
  <sheetViews>
    <sheetView zoomScaleNormal="100" zoomScaleSheetLayoutView="130" workbookViewId="0">
      <selection activeCell="F17" sqref="F17"/>
    </sheetView>
  </sheetViews>
  <sheetFormatPr baseColWidth="10" defaultRowHeight="15"/>
  <cols>
    <col min="2" max="2" width="51.85546875" customWidth="1"/>
    <col min="3" max="3" width="14.85546875" customWidth="1"/>
  </cols>
  <sheetData>
    <row r="1" spans="2:8" ht="15.75">
      <c r="B1" s="133" t="s">
        <v>197</v>
      </c>
      <c r="C1" s="133"/>
    </row>
    <row r="2" spans="2:8" ht="15" customHeight="1">
      <c r="B2" s="125" t="s">
        <v>239</v>
      </c>
      <c r="C2" s="125"/>
    </row>
    <row r="3" spans="2:8">
      <c r="B3" s="134" t="s">
        <v>220</v>
      </c>
      <c r="C3" s="134"/>
    </row>
    <row r="4" spans="2:8">
      <c r="B4" s="53"/>
      <c r="C4" s="53"/>
    </row>
    <row r="5" spans="2:8" ht="15.75" thickBot="1">
      <c r="B5" s="107" t="s">
        <v>243</v>
      </c>
      <c r="C5" s="71" t="s">
        <v>59</v>
      </c>
    </row>
    <row r="6" spans="2:8" ht="18.75" thickBot="1">
      <c r="B6" s="109"/>
      <c r="C6" s="73">
        <v>2004</v>
      </c>
      <c r="G6" s="114" t="s">
        <v>206</v>
      </c>
      <c r="H6" s="115"/>
    </row>
    <row r="7" spans="2:8">
      <c r="B7" s="4" t="s">
        <v>163</v>
      </c>
      <c r="C7" s="5">
        <v>748.14953539517614</v>
      </c>
    </row>
    <row r="8" spans="2:8">
      <c r="B8" s="4" t="s">
        <v>19</v>
      </c>
      <c r="C8" s="5">
        <v>2639.013908098249</v>
      </c>
    </row>
    <row r="9" spans="2:8">
      <c r="B9" s="4" t="s">
        <v>12</v>
      </c>
      <c r="C9" s="5">
        <v>10.368515006996892</v>
      </c>
    </row>
    <row r="10" spans="2:8">
      <c r="B10" s="4" t="s">
        <v>11</v>
      </c>
      <c r="C10" s="5">
        <v>2.586977865699482</v>
      </c>
    </row>
    <row r="11" spans="2:8">
      <c r="B11" s="4" t="s">
        <v>15</v>
      </c>
      <c r="C11" s="5">
        <v>71.84100685946359</v>
      </c>
    </row>
    <row r="12" spans="2:8">
      <c r="B12" s="4" t="s">
        <v>164</v>
      </c>
      <c r="C12" s="5">
        <v>4.775441417827011</v>
      </c>
    </row>
    <row r="13" spans="2:8">
      <c r="B13" s="4" t="s">
        <v>165</v>
      </c>
      <c r="C13" s="5">
        <v>285.41620529097906</v>
      </c>
    </row>
    <row r="14" spans="2:8">
      <c r="B14" s="102" t="s">
        <v>35</v>
      </c>
      <c r="C14" s="82">
        <v>3762.1515899343908</v>
      </c>
    </row>
  </sheetData>
  <mergeCells count="5">
    <mergeCell ref="B1:C1"/>
    <mergeCell ref="G6:H6"/>
    <mergeCell ref="B3:C3"/>
    <mergeCell ref="B2:C2"/>
    <mergeCell ref="B5:B6"/>
  </mergeCells>
  <hyperlinks>
    <hyperlink ref="G6:H6" location="Índice!A1" display="Volver al índice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B1:C14"/>
  <sheetViews>
    <sheetView workbookViewId="0">
      <selection activeCell="G12" sqref="G12"/>
    </sheetView>
  </sheetViews>
  <sheetFormatPr baseColWidth="10" defaultRowHeight="15"/>
  <cols>
    <col min="2" max="2" width="50.42578125" customWidth="1"/>
    <col min="3" max="3" width="16" customWidth="1"/>
  </cols>
  <sheetData>
    <row r="1" spans="2:3" ht="15.75">
      <c r="B1" s="133" t="s">
        <v>196</v>
      </c>
      <c r="C1" s="133"/>
    </row>
    <row r="2" spans="2:3" ht="15" customHeight="1">
      <c r="B2" s="125" t="s">
        <v>241</v>
      </c>
      <c r="C2" s="125"/>
    </row>
    <row r="3" spans="2:3">
      <c r="B3" s="125" t="s">
        <v>219</v>
      </c>
      <c r="C3" s="125"/>
    </row>
    <row r="4" spans="2:3">
      <c r="B4" s="134"/>
      <c r="C4" s="134"/>
    </row>
    <row r="5" spans="2:3">
      <c r="B5" s="107" t="s">
        <v>243</v>
      </c>
      <c r="C5" s="71" t="s">
        <v>59</v>
      </c>
    </row>
    <row r="6" spans="2:3">
      <c r="B6" s="109"/>
      <c r="C6" s="73">
        <v>2005</v>
      </c>
    </row>
    <row r="7" spans="2:3">
      <c r="B7" s="66" t="s">
        <v>163</v>
      </c>
      <c r="C7" s="67">
        <v>938.61554453920655</v>
      </c>
    </row>
    <row r="8" spans="2:3">
      <c r="B8" s="66" t="s">
        <v>19</v>
      </c>
      <c r="C8" s="67">
        <v>3376.4833991375517</v>
      </c>
    </row>
    <row r="9" spans="2:3">
      <c r="B9" s="66" t="s">
        <v>12</v>
      </c>
      <c r="C9" s="67">
        <v>10.39086086300518</v>
      </c>
    </row>
    <row r="10" spans="2:3">
      <c r="B10" s="66" t="s">
        <v>11</v>
      </c>
      <c r="C10" s="67">
        <v>2.5588848143005185</v>
      </c>
    </row>
    <row r="11" spans="2:3">
      <c r="B11" s="66" t="s">
        <v>15</v>
      </c>
      <c r="C11" s="67">
        <v>63.583694258697314</v>
      </c>
    </row>
    <row r="12" spans="2:3">
      <c r="B12" s="66" t="s">
        <v>14</v>
      </c>
      <c r="C12" s="67">
        <v>4.2232243361642139</v>
      </c>
    </row>
    <row r="13" spans="2:3">
      <c r="B13" s="66" t="s">
        <v>165</v>
      </c>
      <c r="C13" s="67">
        <v>286.18421554726064</v>
      </c>
    </row>
    <row r="14" spans="2:3">
      <c r="B14" s="101" t="s">
        <v>35</v>
      </c>
      <c r="C14" s="96">
        <v>4682.0398234961858</v>
      </c>
    </row>
  </sheetData>
  <mergeCells count="5">
    <mergeCell ref="B5:B6"/>
    <mergeCell ref="B1:C1"/>
    <mergeCell ref="B2:C2"/>
    <mergeCell ref="B3:C3"/>
    <mergeCell ref="B4:C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B1:K11"/>
  <sheetViews>
    <sheetView workbookViewId="0">
      <selection activeCell="H17" sqref="H17"/>
    </sheetView>
  </sheetViews>
  <sheetFormatPr baseColWidth="10" defaultRowHeight="15"/>
  <cols>
    <col min="2" max="2" width="27" customWidth="1"/>
    <col min="3" max="3" width="7" customWidth="1"/>
    <col min="4" max="4" width="8" customWidth="1"/>
    <col min="5" max="5" width="8.85546875" customWidth="1"/>
    <col min="6" max="7" width="9.140625" customWidth="1"/>
  </cols>
  <sheetData>
    <row r="1" spans="2:11" ht="15.75">
      <c r="B1" s="133" t="s">
        <v>161</v>
      </c>
      <c r="C1" s="133"/>
      <c r="D1" s="133"/>
      <c r="E1" s="133"/>
      <c r="F1" s="133"/>
      <c r="G1" s="133"/>
    </row>
    <row r="2" spans="2:11" ht="15" customHeight="1">
      <c r="B2" s="125" t="s">
        <v>240</v>
      </c>
      <c r="C2" s="125"/>
      <c r="D2" s="125"/>
      <c r="E2" s="125"/>
      <c r="F2" s="125"/>
      <c r="G2" s="125"/>
    </row>
    <row r="3" spans="2:11">
      <c r="B3" s="134"/>
      <c r="C3" s="134"/>
      <c r="D3" s="134"/>
      <c r="E3" s="134"/>
      <c r="F3" s="134"/>
      <c r="G3" s="134"/>
    </row>
    <row r="4" spans="2:11">
      <c r="B4" s="134" t="s">
        <v>222</v>
      </c>
      <c r="C4" s="134"/>
      <c r="D4" s="134"/>
      <c r="E4" s="134"/>
      <c r="F4" s="134"/>
      <c r="G4" s="134"/>
    </row>
    <row r="5" spans="2:11">
      <c r="B5" s="53"/>
      <c r="C5" s="53"/>
      <c r="D5" s="53"/>
      <c r="E5" s="53"/>
      <c r="F5" s="53"/>
      <c r="G5" s="53"/>
    </row>
    <row r="6" spans="2:11" ht="15.75" thickBot="1">
      <c r="C6" s="23"/>
      <c r="D6" s="23"/>
      <c r="E6" s="23"/>
      <c r="F6" s="23"/>
      <c r="G6" s="23"/>
    </row>
    <row r="7" spans="2:11" ht="18.75" thickBot="1">
      <c r="B7" s="107" t="s">
        <v>168</v>
      </c>
      <c r="C7" s="143" t="s">
        <v>59</v>
      </c>
      <c r="D7" s="144"/>
      <c r="E7" s="144"/>
      <c r="F7" s="144"/>
      <c r="G7" s="144"/>
      <c r="J7" s="114" t="s">
        <v>206</v>
      </c>
      <c r="K7" s="115"/>
    </row>
    <row r="8" spans="2:11" ht="18">
      <c r="B8" s="109"/>
      <c r="C8" s="100">
        <v>2001</v>
      </c>
      <c r="D8" s="100">
        <v>2002</v>
      </c>
      <c r="E8" s="100">
        <v>2003</v>
      </c>
      <c r="F8" s="100">
        <v>2004</v>
      </c>
      <c r="G8" s="100">
        <v>2005</v>
      </c>
      <c r="J8" s="48"/>
      <c r="K8" s="48"/>
    </row>
    <row r="9" spans="2:11">
      <c r="B9" s="3" t="s">
        <v>246</v>
      </c>
      <c r="C9" s="98">
        <v>288518</v>
      </c>
      <c r="D9" s="98">
        <v>398543</v>
      </c>
      <c r="E9" s="98">
        <v>390815</v>
      </c>
      <c r="F9" s="98">
        <v>418317</v>
      </c>
      <c r="G9" s="98">
        <v>408520</v>
      </c>
    </row>
    <row r="10" spans="2:11">
      <c r="B10" s="3" t="s">
        <v>247</v>
      </c>
      <c r="C10" s="99">
        <v>2E-3</v>
      </c>
      <c r="D10" s="99">
        <v>2.5000000000000001E-3</v>
      </c>
      <c r="E10" s="99">
        <v>2.2000000000000001E-3</v>
      </c>
      <c r="F10" s="99">
        <v>2.2000000000000001E-3</v>
      </c>
      <c r="G10" s="99">
        <v>2E-3</v>
      </c>
    </row>
    <row r="11" spans="2:11">
      <c r="B11" s="23"/>
      <c r="C11" s="3"/>
      <c r="D11" s="3"/>
      <c r="E11" s="3"/>
      <c r="F11" s="3"/>
      <c r="G11" s="3"/>
    </row>
  </sheetData>
  <mergeCells count="6">
    <mergeCell ref="B2:G3"/>
    <mergeCell ref="B1:G1"/>
    <mergeCell ref="J7:K7"/>
    <mergeCell ref="B4:G4"/>
    <mergeCell ref="C7:G7"/>
    <mergeCell ref="B7:B8"/>
  </mergeCells>
  <hyperlinks>
    <hyperlink ref="J7:K7" location="Índice!A1" display="Volver al índice"/>
  </hyperlink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J7" sqref="J7:K7"/>
    </sheetView>
  </sheetViews>
  <sheetFormatPr baseColWidth="10" defaultRowHeight="15"/>
  <cols>
    <col min="2" max="2" width="22.7109375" customWidth="1"/>
    <col min="3" max="3" width="7.5703125" customWidth="1"/>
    <col min="4" max="4" width="7.140625" customWidth="1"/>
    <col min="5" max="5" width="7.28515625" customWidth="1"/>
    <col min="6" max="6" width="7.5703125" customWidth="1"/>
    <col min="7" max="7" width="8.140625" customWidth="1"/>
  </cols>
  <sheetData>
    <row r="1" spans="1:11" ht="15.75">
      <c r="B1" s="138" t="s">
        <v>162</v>
      </c>
      <c r="C1" s="138"/>
      <c r="D1" s="138"/>
      <c r="E1" s="138"/>
      <c r="F1" s="138"/>
      <c r="G1" s="138"/>
    </row>
    <row r="2" spans="1:11" ht="15" customHeight="1">
      <c r="B2" s="145" t="s">
        <v>215</v>
      </c>
      <c r="C2" s="145"/>
      <c r="D2" s="145"/>
      <c r="E2" s="145"/>
      <c r="F2" s="145"/>
      <c r="G2" s="145"/>
    </row>
    <row r="3" spans="1:11">
      <c r="B3" s="145"/>
      <c r="C3" s="145"/>
      <c r="D3" s="145"/>
      <c r="E3" s="145"/>
      <c r="F3" s="145"/>
      <c r="G3" s="145"/>
    </row>
    <row r="4" spans="1:11">
      <c r="B4" s="145" t="s">
        <v>216</v>
      </c>
      <c r="C4" s="145"/>
      <c r="D4" s="145"/>
      <c r="E4" s="145"/>
      <c r="F4" s="145"/>
      <c r="G4" s="145"/>
    </row>
    <row r="5" spans="1:11">
      <c r="B5" s="146" t="s">
        <v>244</v>
      </c>
      <c r="C5" s="146"/>
      <c r="D5" s="146"/>
      <c r="E5" s="146"/>
      <c r="F5" s="146"/>
      <c r="G5" s="146"/>
    </row>
    <row r="6" spans="1:11" ht="15.75" thickBot="1"/>
    <row r="7" spans="1:11" ht="18.75" thickBot="1">
      <c r="A7" s="65"/>
      <c r="B7" s="107" t="s">
        <v>168</v>
      </c>
      <c r="C7" s="139" t="s">
        <v>59</v>
      </c>
      <c r="D7" s="139"/>
      <c r="E7" s="139"/>
      <c r="F7" s="139"/>
      <c r="G7" s="139"/>
      <c r="J7" s="114" t="s">
        <v>206</v>
      </c>
      <c r="K7" s="115"/>
    </row>
    <row r="8" spans="1:11">
      <c r="A8" s="65"/>
      <c r="B8" s="109"/>
      <c r="C8" s="87">
        <v>2001</v>
      </c>
      <c r="D8" s="87">
        <v>2002</v>
      </c>
      <c r="E8" s="87">
        <v>2003</v>
      </c>
      <c r="F8" s="87">
        <v>2004</v>
      </c>
      <c r="G8" s="87">
        <v>2005</v>
      </c>
    </row>
    <row r="9" spans="1:11">
      <c r="B9" s="4" t="s">
        <v>166</v>
      </c>
      <c r="C9" s="5">
        <v>26.480647702977453</v>
      </c>
      <c r="D9" s="5">
        <v>31.736639935415326</v>
      </c>
      <c r="E9" s="5">
        <v>37.092460685243296</v>
      </c>
      <c r="F9" s="5">
        <v>31.276814358859735</v>
      </c>
      <c r="G9" s="5">
        <v>37.040230443662146</v>
      </c>
    </row>
  </sheetData>
  <mergeCells count="7">
    <mergeCell ref="J7:K7"/>
    <mergeCell ref="B2:G3"/>
    <mergeCell ref="B1:G1"/>
    <mergeCell ref="B4:G4"/>
    <mergeCell ref="B5:G5"/>
    <mergeCell ref="C7:G7"/>
    <mergeCell ref="B7:B8"/>
  </mergeCells>
  <hyperlinks>
    <hyperlink ref="J7:K7" location="Índice!A1" display="Volver al índice"/>
  </hyperlink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M23"/>
  <sheetViews>
    <sheetView workbookViewId="0">
      <selection activeCell="J2" sqref="J2:K2"/>
    </sheetView>
  </sheetViews>
  <sheetFormatPr baseColWidth="10" defaultRowHeight="15"/>
  <cols>
    <col min="2" max="2" width="25.7109375" bestFit="1" customWidth="1"/>
  </cols>
  <sheetData>
    <row r="1" spans="2:13" ht="16.5" thickBot="1">
      <c r="B1" s="133" t="s">
        <v>155</v>
      </c>
      <c r="C1" s="133"/>
      <c r="D1" s="133"/>
      <c r="E1" s="133"/>
      <c r="F1" s="133"/>
      <c r="G1" s="133"/>
    </row>
    <row r="2" spans="2:13" ht="18.75" thickBot="1">
      <c r="B2" s="134" t="s">
        <v>217</v>
      </c>
      <c r="C2" s="134"/>
      <c r="D2" s="134"/>
      <c r="E2" s="134"/>
      <c r="F2" s="134"/>
      <c r="G2" s="134"/>
      <c r="J2" s="114" t="s">
        <v>206</v>
      </c>
      <c r="K2" s="115"/>
    </row>
    <row r="3" spans="2:13" ht="18">
      <c r="B3" s="134" t="s">
        <v>222</v>
      </c>
      <c r="C3" s="134"/>
      <c r="D3" s="134"/>
      <c r="E3" s="134"/>
      <c r="F3" s="134"/>
      <c r="G3" s="134"/>
      <c r="J3" s="54"/>
      <c r="K3" s="54"/>
    </row>
    <row r="4" spans="2:13" ht="18">
      <c r="B4" s="136" t="s">
        <v>218</v>
      </c>
      <c r="C4" s="136"/>
      <c r="D4" s="136"/>
      <c r="E4" s="136"/>
      <c r="F4" s="136"/>
      <c r="G4" s="136"/>
      <c r="J4" s="54"/>
      <c r="K4" s="54"/>
    </row>
    <row r="5" spans="2:13" ht="18">
      <c r="B5" s="135"/>
      <c r="C5" s="135"/>
      <c r="D5" s="135"/>
      <c r="E5" s="135"/>
      <c r="F5" s="135"/>
      <c r="G5" s="135"/>
      <c r="J5" s="54"/>
      <c r="K5" s="54"/>
    </row>
    <row r="6" spans="2:13">
      <c r="B6" s="107" t="s">
        <v>60</v>
      </c>
      <c r="C6" s="137" t="s">
        <v>59</v>
      </c>
      <c r="D6" s="137"/>
      <c r="E6" s="137"/>
      <c r="F6" s="137"/>
      <c r="G6" s="137"/>
    </row>
    <row r="7" spans="2:13">
      <c r="B7" s="109"/>
      <c r="C7" s="83">
        <v>2001</v>
      </c>
      <c r="D7" s="83">
        <v>2002</v>
      </c>
      <c r="E7" s="83">
        <v>2003</v>
      </c>
      <c r="F7" s="83">
        <v>2004</v>
      </c>
      <c r="G7" s="83">
        <v>2005</v>
      </c>
    </row>
    <row r="8" spans="2:13">
      <c r="B8" s="50" t="s">
        <v>62</v>
      </c>
      <c r="C8" s="61">
        <v>1306.7080494597708</v>
      </c>
      <c r="D8" s="9">
        <v>639.52882157117551</v>
      </c>
      <c r="E8" s="9">
        <v>1541.0315412494617</v>
      </c>
      <c r="F8" s="9">
        <v>707.36951707721778</v>
      </c>
      <c r="G8" s="9">
        <v>766.0823269593966</v>
      </c>
      <c r="J8" s="132"/>
      <c r="K8" s="132"/>
      <c r="L8" s="132"/>
      <c r="M8" s="132"/>
    </row>
    <row r="9" spans="2:13">
      <c r="B9" s="50" t="s">
        <v>63</v>
      </c>
      <c r="C9" s="9">
        <v>9.863831408587421</v>
      </c>
      <c r="D9" s="9">
        <v>180.28059257377689</v>
      </c>
      <c r="E9" s="9">
        <v>9.863831408587421</v>
      </c>
      <c r="F9" s="9">
        <v>286.02163638178013</v>
      </c>
      <c r="G9" s="9">
        <v>286.63806007384494</v>
      </c>
      <c r="J9" s="132"/>
      <c r="K9" s="132"/>
      <c r="L9" s="132"/>
      <c r="M9" s="132"/>
    </row>
    <row r="10" spans="2:13">
      <c r="B10" s="50" t="s">
        <v>64</v>
      </c>
      <c r="C10" s="9" t="s">
        <v>21</v>
      </c>
      <c r="D10" s="9">
        <v>27.082218250764306</v>
      </c>
      <c r="E10" s="9" t="s">
        <v>21</v>
      </c>
      <c r="F10" s="9">
        <v>71.363318848599761</v>
      </c>
      <c r="G10" s="9">
        <v>70.588355362828963</v>
      </c>
    </row>
    <row r="11" spans="2:13">
      <c r="B11" s="50" t="s">
        <v>65</v>
      </c>
      <c r="C11" s="9" t="s">
        <v>21</v>
      </c>
      <c r="D11" s="9">
        <v>20.110948825647959</v>
      </c>
      <c r="E11" s="9" t="s">
        <v>21</v>
      </c>
      <c r="F11" s="9">
        <v>37.38250582866889</v>
      </c>
      <c r="G11" s="9">
        <v>21.676071159655635</v>
      </c>
    </row>
    <row r="12" spans="2:13">
      <c r="B12" s="50" t="s">
        <v>66</v>
      </c>
      <c r="C12" s="9">
        <v>274.69904110458947</v>
      </c>
      <c r="D12" s="9">
        <v>412.77952663043976</v>
      </c>
      <c r="E12" s="9">
        <v>274.69904110458947</v>
      </c>
      <c r="F12" s="9">
        <v>259.35671453583836</v>
      </c>
      <c r="G12" s="9">
        <v>229.54658852772815</v>
      </c>
    </row>
    <row r="13" spans="2:13">
      <c r="B13" s="50" t="s">
        <v>67</v>
      </c>
      <c r="C13" s="9">
        <v>379.67041939200408</v>
      </c>
      <c r="D13" s="9">
        <v>259.24286271557003</v>
      </c>
      <c r="E13" s="9">
        <v>379.67041939200408</v>
      </c>
      <c r="F13" s="9">
        <v>28.29172374377444</v>
      </c>
      <c r="G13" s="9">
        <v>64.832034545635992</v>
      </c>
    </row>
    <row r="14" spans="2:13">
      <c r="B14" s="50" t="s">
        <v>68</v>
      </c>
      <c r="C14" s="9">
        <v>23528.888261922701</v>
      </c>
      <c r="D14" s="9">
        <v>18715.118952926128</v>
      </c>
      <c r="E14" s="9">
        <v>14593.913508904028</v>
      </c>
      <c r="F14" s="9">
        <v>2967.9540102149122</v>
      </c>
      <c r="G14" s="9">
        <v>3353.4147236258405</v>
      </c>
      <c r="I14" t="s">
        <v>130</v>
      </c>
    </row>
    <row r="15" spans="2:13">
      <c r="B15" s="50" t="s">
        <v>69</v>
      </c>
      <c r="C15" s="9" t="s">
        <v>21</v>
      </c>
      <c r="D15" s="9" t="s">
        <v>21</v>
      </c>
      <c r="E15" s="9" t="s">
        <v>21</v>
      </c>
      <c r="F15" s="9">
        <v>3.6287432754851179</v>
      </c>
      <c r="G15" s="9" t="s">
        <v>21</v>
      </c>
    </row>
    <row r="16" spans="2:13">
      <c r="B16" s="50" t="s">
        <v>70</v>
      </c>
      <c r="C16" s="9" t="s">
        <v>21</v>
      </c>
      <c r="D16" s="9">
        <v>492.69159764494566</v>
      </c>
      <c r="E16" s="9" t="s">
        <v>21</v>
      </c>
      <c r="F16" s="9">
        <v>2.0362193938184361</v>
      </c>
      <c r="G16" s="9">
        <v>4.4957861218713431</v>
      </c>
    </row>
    <row r="17" spans="2:7">
      <c r="B17" s="50" t="s">
        <v>71</v>
      </c>
      <c r="C17" s="9" t="s">
        <v>21</v>
      </c>
      <c r="D17" s="9">
        <v>1.8107428944670738</v>
      </c>
      <c r="E17" s="9" t="s">
        <v>21</v>
      </c>
      <c r="F17" s="9">
        <v>1.0659433371737534E-2</v>
      </c>
      <c r="G17" s="9">
        <v>0.50802405856791655</v>
      </c>
    </row>
    <row r="18" spans="2:7">
      <c r="B18" s="50" t="s">
        <v>72</v>
      </c>
      <c r="C18" s="9" t="s">
        <v>21</v>
      </c>
      <c r="D18" s="9">
        <v>1.8600711233681997</v>
      </c>
      <c r="E18" s="9" t="s">
        <v>21</v>
      </c>
      <c r="F18" s="9">
        <v>1.4919079024956683</v>
      </c>
      <c r="G18" s="9">
        <v>0.5960210829984306</v>
      </c>
    </row>
    <row r="19" spans="2:7">
      <c r="B19" s="50" t="s">
        <v>73</v>
      </c>
      <c r="C19" s="9">
        <v>25.295062187587884</v>
      </c>
      <c r="D19" s="9" t="s">
        <v>21</v>
      </c>
      <c r="E19" s="9">
        <v>25.295062187587884</v>
      </c>
      <c r="F19" s="9">
        <v>0.27049105968375503</v>
      </c>
      <c r="G19" s="9">
        <v>7.8471573332365666E-2</v>
      </c>
    </row>
    <row r="20" spans="2:7">
      <c r="B20" s="50" t="s">
        <v>74</v>
      </c>
      <c r="C20" s="9" t="s">
        <v>21</v>
      </c>
      <c r="D20" s="9" t="s">
        <v>21</v>
      </c>
      <c r="E20" s="9" t="s">
        <v>21</v>
      </c>
      <c r="F20" s="9">
        <v>6.4410193139860836E-2</v>
      </c>
      <c r="G20" s="9">
        <v>0.3143398862388983</v>
      </c>
    </row>
    <row r="21" spans="2:7">
      <c r="B21" s="50" t="s">
        <v>75</v>
      </c>
      <c r="C21" s="9" t="s">
        <v>21</v>
      </c>
      <c r="D21" s="9">
        <v>23.933466992043979</v>
      </c>
      <c r="E21" s="9" t="s">
        <v>21</v>
      </c>
      <c r="F21" s="9">
        <v>3.6938338579891319</v>
      </c>
      <c r="G21" s="9">
        <v>52.231903910878067</v>
      </c>
    </row>
    <row r="22" spans="2:7">
      <c r="B22" s="50" t="s">
        <v>76</v>
      </c>
      <c r="C22" s="9">
        <v>934.47827743556718</v>
      </c>
      <c r="D22" s="9">
        <v>3.220328219829268</v>
      </c>
      <c r="E22" s="9">
        <v>934.47827743556718</v>
      </c>
      <c r="F22" s="9">
        <v>2.8181727463236297</v>
      </c>
      <c r="G22" s="9">
        <v>2.8449347279803323</v>
      </c>
    </row>
    <row r="23" spans="2:7">
      <c r="B23" s="74" t="s">
        <v>35</v>
      </c>
      <c r="C23" s="75">
        <f>SUM(C8:C22)</f>
        <v>26459.602942910806</v>
      </c>
      <c r="D23" s="75">
        <f>SUM(D8:D22)</f>
        <v>20777.660130368153</v>
      </c>
      <c r="E23" s="75">
        <f>SUM(E8:E22)</f>
        <v>17758.951681681825</v>
      </c>
      <c r="F23" s="75">
        <f>SUM(F8:F22)</f>
        <v>4371.7538644930992</v>
      </c>
      <c r="G23" s="75">
        <f>SUM(G8:G22)</f>
        <v>4853.8476416167969</v>
      </c>
    </row>
  </sheetData>
  <mergeCells count="9">
    <mergeCell ref="J8:M9"/>
    <mergeCell ref="B1:G1"/>
    <mergeCell ref="J2:K2"/>
    <mergeCell ref="B3:G3"/>
    <mergeCell ref="B5:G5"/>
    <mergeCell ref="B2:G2"/>
    <mergeCell ref="B4:G4"/>
    <mergeCell ref="C6:G6"/>
    <mergeCell ref="B6:B7"/>
  </mergeCells>
  <hyperlinks>
    <hyperlink ref="J2:K2" location="Índice!A1" display="Volver al í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topLeftCell="A4" workbookViewId="0">
      <selection activeCell="F20" sqref="F20"/>
    </sheetView>
  </sheetViews>
  <sheetFormatPr baseColWidth="10" defaultRowHeight="15"/>
  <cols>
    <col min="2" max="2" width="30.7109375" customWidth="1"/>
    <col min="3" max="3" width="11.140625" customWidth="1"/>
  </cols>
  <sheetData>
    <row r="1" spans="1:10" ht="15.75">
      <c r="B1" s="133" t="s">
        <v>131</v>
      </c>
      <c r="C1" s="133"/>
    </row>
    <row r="2" spans="1:10" ht="15" customHeight="1">
      <c r="A2" s="125" t="s">
        <v>217</v>
      </c>
      <c r="B2" s="125"/>
      <c r="C2" s="125"/>
      <c r="D2" s="125"/>
      <c r="E2" s="16"/>
      <c r="F2" s="16"/>
      <c r="G2" s="16"/>
      <c r="H2" s="16"/>
      <c r="I2" s="16"/>
      <c r="J2" s="16"/>
    </row>
    <row r="3" spans="1:10">
      <c r="A3" s="125"/>
      <c r="B3" s="125"/>
      <c r="C3" s="125"/>
      <c r="D3" s="125"/>
      <c r="E3" s="16"/>
      <c r="F3" s="16"/>
      <c r="G3" s="16"/>
      <c r="H3" s="16"/>
      <c r="I3" s="16"/>
      <c r="J3" s="16"/>
    </row>
    <row r="4" spans="1:10">
      <c r="A4" s="45"/>
      <c r="B4" s="125" t="s">
        <v>223</v>
      </c>
      <c r="C4" s="125"/>
      <c r="D4" s="45"/>
      <c r="E4" s="16"/>
      <c r="F4" s="16"/>
      <c r="G4" s="16"/>
      <c r="H4" s="16"/>
      <c r="I4" s="16"/>
      <c r="J4" s="16"/>
    </row>
    <row r="5" spans="1:10">
      <c r="A5" s="45"/>
      <c r="B5" s="106" t="s">
        <v>218</v>
      </c>
      <c r="C5" s="106"/>
      <c r="D5" s="45"/>
      <c r="E5" s="16"/>
      <c r="F5" s="16"/>
      <c r="G5" s="16"/>
      <c r="H5" s="16"/>
      <c r="I5" s="16"/>
      <c r="J5" s="16"/>
    </row>
    <row r="6" spans="1:10" ht="15.75" thickBot="1">
      <c r="A6" s="45"/>
      <c r="B6" s="45"/>
      <c r="C6" s="45"/>
      <c r="D6" s="45"/>
      <c r="E6" s="16"/>
      <c r="F6" s="16"/>
      <c r="G6" s="16"/>
      <c r="H6" s="16"/>
      <c r="I6" s="16"/>
      <c r="J6" s="16"/>
    </row>
    <row r="7" spans="1:10" ht="18.75" thickBot="1">
      <c r="B7" s="107" t="s">
        <v>60</v>
      </c>
      <c r="C7" s="71" t="s">
        <v>59</v>
      </c>
      <c r="H7" s="114" t="s">
        <v>206</v>
      </c>
      <c r="I7" s="115"/>
    </row>
    <row r="8" spans="1:10" ht="16.5" customHeight="1">
      <c r="B8" s="109"/>
      <c r="C8" s="73">
        <v>2001</v>
      </c>
    </row>
    <row r="9" spans="1:10">
      <c r="B9" s="50" t="s">
        <v>62</v>
      </c>
      <c r="C9" s="61">
        <v>1306.7080494597708</v>
      </c>
    </row>
    <row r="10" spans="1:10">
      <c r="B10" s="50" t="s">
        <v>63</v>
      </c>
      <c r="C10" s="9">
        <v>9.863831408587421</v>
      </c>
    </row>
    <row r="11" spans="1:10">
      <c r="B11" s="50" t="s">
        <v>64</v>
      </c>
      <c r="C11" s="9" t="s">
        <v>21</v>
      </c>
    </row>
    <row r="12" spans="1:10">
      <c r="B12" s="50" t="s">
        <v>65</v>
      </c>
      <c r="C12" s="9" t="s">
        <v>21</v>
      </c>
    </row>
    <row r="13" spans="1:10">
      <c r="B13" s="50" t="s">
        <v>66</v>
      </c>
      <c r="C13" s="9">
        <v>274.69904110458947</v>
      </c>
    </row>
    <row r="14" spans="1:10">
      <c r="B14" s="50" t="s">
        <v>67</v>
      </c>
      <c r="C14" s="9">
        <v>379.67041939200408</v>
      </c>
    </row>
    <row r="15" spans="1:10">
      <c r="B15" s="50" t="s">
        <v>68</v>
      </c>
      <c r="C15" s="9">
        <v>23528.888261922701</v>
      </c>
    </row>
    <row r="16" spans="1:10">
      <c r="B16" s="50" t="s">
        <v>69</v>
      </c>
      <c r="C16" s="9" t="s">
        <v>21</v>
      </c>
    </row>
    <row r="17" spans="2:3">
      <c r="B17" s="50" t="s">
        <v>70</v>
      </c>
      <c r="C17" s="9" t="s">
        <v>21</v>
      </c>
    </row>
    <row r="18" spans="2:3">
      <c r="B18" s="50" t="s">
        <v>71</v>
      </c>
      <c r="C18" s="9" t="s">
        <v>21</v>
      </c>
    </row>
    <row r="19" spans="2:3">
      <c r="B19" s="50" t="s">
        <v>72</v>
      </c>
      <c r="C19" s="9" t="s">
        <v>21</v>
      </c>
    </row>
    <row r="20" spans="2:3">
      <c r="B20" s="50" t="s">
        <v>73</v>
      </c>
      <c r="C20" s="9">
        <v>25.295062187587884</v>
      </c>
    </row>
    <row r="21" spans="2:3">
      <c r="B21" s="50" t="s">
        <v>74</v>
      </c>
      <c r="C21" s="9" t="s">
        <v>21</v>
      </c>
    </row>
    <row r="22" spans="2:3">
      <c r="B22" s="50" t="s">
        <v>75</v>
      </c>
      <c r="C22" s="9" t="s">
        <v>21</v>
      </c>
    </row>
    <row r="23" spans="2:3">
      <c r="B23" s="50" t="s">
        <v>76</v>
      </c>
      <c r="C23" s="9">
        <v>934.47827743556718</v>
      </c>
    </row>
    <row r="24" spans="2:3">
      <c r="B24" s="74" t="s">
        <v>35</v>
      </c>
      <c r="C24" s="75">
        <f>SUM(C9:C23)</f>
        <v>26459.602942910806</v>
      </c>
    </row>
  </sheetData>
  <mergeCells count="6">
    <mergeCell ref="B1:C1"/>
    <mergeCell ref="A2:D3"/>
    <mergeCell ref="H7:I7"/>
    <mergeCell ref="B4:C4"/>
    <mergeCell ref="B5:C5"/>
    <mergeCell ref="B7:B8"/>
  </mergeCells>
  <hyperlinks>
    <hyperlink ref="H7:I7" location="Índice!A1" display="Volver al índice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16" sqref="F16"/>
    </sheetView>
  </sheetViews>
  <sheetFormatPr baseColWidth="10" defaultRowHeight="15"/>
  <cols>
    <col min="1" max="1" width="6.140625" customWidth="1"/>
    <col min="2" max="2" width="30.42578125" customWidth="1"/>
    <col min="4" max="4" width="6.7109375" customWidth="1"/>
    <col min="5" max="5" width="11.42578125" customWidth="1"/>
    <col min="10" max="10" width="16.85546875" customWidth="1"/>
  </cols>
  <sheetData>
    <row r="1" spans="1:9" ht="15.75">
      <c r="B1" s="138" t="s">
        <v>133</v>
      </c>
      <c r="C1" s="138"/>
    </row>
    <row r="2" spans="1:9" ht="15" customHeight="1">
      <c r="A2" s="125" t="s">
        <v>217</v>
      </c>
      <c r="B2" s="125"/>
      <c r="C2" s="125"/>
      <c r="D2" s="125"/>
      <c r="E2" s="22"/>
      <c r="F2" s="22"/>
    </row>
    <row r="3" spans="1:9">
      <c r="A3" s="125"/>
      <c r="B3" s="125"/>
      <c r="C3" s="125"/>
      <c r="D3" s="125"/>
      <c r="E3" s="22"/>
      <c r="F3" s="22"/>
    </row>
    <row r="4" spans="1:9">
      <c r="A4" s="45"/>
      <c r="B4" s="125" t="s">
        <v>224</v>
      </c>
      <c r="C4" s="125"/>
      <c r="D4" s="45"/>
      <c r="E4" s="22"/>
      <c r="F4" s="22"/>
    </row>
    <row r="5" spans="1:9">
      <c r="A5" s="45"/>
      <c r="B5" s="106" t="s">
        <v>218</v>
      </c>
      <c r="C5" s="106"/>
      <c r="D5" s="45"/>
      <c r="E5" s="22"/>
      <c r="F5" s="22"/>
    </row>
    <row r="6" spans="1:9" ht="15.75" thickBot="1">
      <c r="A6" s="45"/>
      <c r="B6" s="45"/>
      <c r="C6" s="45"/>
      <c r="D6" s="45"/>
      <c r="E6" s="22"/>
      <c r="F6" s="22"/>
    </row>
    <row r="7" spans="1:9" ht="15" customHeight="1" thickBot="1">
      <c r="B7" s="107" t="s">
        <v>60</v>
      </c>
      <c r="C7" s="71" t="s">
        <v>59</v>
      </c>
      <c r="H7" s="114" t="s">
        <v>206</v>
      </c>
      <c r="I7" s="115"/>
    </row>
    <row r="8" spans="1:9">
      <c r="B8" s="109"/>
      <c r="C8" s="73">
        <v>2002</v>
      </c>
    </row>
    <row r="9" spans="1:9">
      <c r="B9" s="50" t="s">
        <v>62</v>
      </c>
      <c r="C9" s="9">
        <v>639.52882157117551</v>
      </c>
    </row>
    <row r="10" spans="1:9">
      <c r="B10" s="50" t="s">
        <v>63</v>
      </c>
      <c r="C10" s="9">
        <v>180.28059257377689</v>
      </c>
    </row>
    <row r="11" spans="1:9">
      <c r="B11" s="50" t="s">
        <v>64</v>
      </c>
      <c r="C11" s="9">
        <v>27.082218250764306</v>
      </c>
    </row>
    <row r="12" spans="1:9">
      <c r="B12" s="50" t="s">
        <v>65</v>
      </c>
      <c r="C12" s="9">
        <v>20.110948825647959</v>
      </c>
    </row>
    <row r="13" spans="1:9">
      <c r="B13" s="50" t="s">
        <v>66</v>
      </c>
      <c r="C13" s="9">
        <v>412.77952663043976</v>
      </c>
    </row>
    <row r="14" spans="1:9">
      <c r="B14" s="50" t="s">
        <v>67</v>
      </c>
      <c r="C14" s="9">
        <v>259.24286271557003</v>
      </c>
    </row>
    <row r="15" spans="1:9">
      <c r="B15" s="50" t="s">
        <v>68</v>
      </c>
      <c r="C15" s="9">
        <v>18715.118952926128</v>
      </c>
      <c r="H15" t="s">
        <v>130</v>
      </c>
    </row>
    <row r="16" spans="1:9">
      <c r="B16" s="50" t="s">
        <v>69</v>
      </c>
      <c r="C16" s="9" t="s">
        <v>21</v>
      </c>
    </row>
    <row r="17" spans="2:3">
      <c r="B17" s="50" t="s">
        <v>70</v>
      </c>
      <c r="C17" s="9">
        <v>492.69159764494566</v>
      </c>
    </row>
    <row r="18" spans="2:3">
      <c r="B18" s="50" t="s">
        <v>71</v>
      </c>
      <c r="C18" s="9">
        <v>1.8107428944670738</v>
      </c>
    </row>
    <row r="19" spans="2:3">
      <c r="B19" s="50" t="s">
        <v>72</v>
      </c>
      <c r="C19" s="9">
        <v>1.8600711233681997</v>
      </c>
    </row>
    <row r="20" spans="2:3">
      <c r="B20" s="50" t="s">
        <v>73</v>
      </c>
      <c r="C20" s="9" t="s">
        <v>21</v>
      </c>
    </row>
    <row r="21" spans="2:3">
      <c r="B21" s="50" t="s">
        <v>74</v>
      </c>
      <c r="C21" s="9" t="s">
        <v>21</v>
      </c>
    </row>
    <row r="22" spans="2:3">
      <c r="B22" s="50" t="s">
        <v>75</v>
      </c>
      <c r="C22" s="9">
        <v>23.933466992043979</v>
      </c>
    </row>
    <row r="23" spans="2:3">
      <c r="B23" s="50" t="s">
        <v>76</v>
      </c>
      <c r="C23" s="9">
        <v>3.220328219829268</v>
      </c>
    </row>
    <row r="24" spans="2:3">
      <c r="B24" s="74" t="s">
        <v>132</v>
      </c>
      <c r="C24" s="75">
        <f>SUM(C9:C23)</f>
        <v>20777.660130368153</v>
      </c>
    </row>
  </sheetData>
  <mergeCells count="6">
    <mergeCell ref="B1:C1"/>
    <mergeCell ref="A2:D3"/>
    <mergeCell ref="H7:I7"/>
    <mergeCell ref="B4:C4"/>
    <mergeCell ref="B5:C5"/>
    <mergeCell ref="B7:B8"/>
  </mergeCells>
  <hyperlinks>
    <hyperlink ref="H7:I7" location="Índice!A1" display="Volver al índice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F20" sqref="F20"/>
    </sheetView>
  </sheetViews>
  <sheetFormatPr baseColWidth="10" defaultRowHeight="15"/>
  <cols>
    <col min="2" max="2" width="30.42578125" customWidth="1"/>
  </cols>
  <sheetData>
    <row r="1" spans="1:9" ht="15.75">
      <c r="B1" s="138" t="s">
        <v>134</v>
      </c>
      <c r="C1" s="138"/>
    </row>
    <row r="2" spans="1:9">
      <c r="A2" s="125" t="s">
        <v>217</v>
      </c>
      <c r="B2" s="125"/>
      <c r="C2" s="125"/>
      <c r="D2" s="125"/>
    </row>
    <row r="3" spans="1:9">
      <c r="A3" s="125"/>
      <c r="B3" s="125"/>
      <c r="C3" s="125"/>
      <c r="D3" s="125"/>
    </row>
    <row r="4" spans="1:9">
      <c r="A4" s="45"/>
      <c r="B4" s="125" t="s">
        <v>221</v>
      </c>
      <c r="C4" s="125"/>
      <c r="D4" s="45"/>
    </row>
    <row r="5" spans="1:9">
      <c r="A5" s="45"/>
      <c r="B5" s="106" t="s">
        <v>218</v>
      </c>
      <c r="C5" s="106"/>
      <c r="D5" s="45"/>
    </row>
    <row r="6" spans="1:9" ht="15.75" thickBot="1">
      <c r="A6" s="45"/>
      <c r="B6" s="45"/>
      <c r="C6" s="45"/>
      <c r="D6" s="45"/>
    </row>
    <row r="7" spans="1:9" ht="18.75" thickBot="1">
      <c r="B7" s="107" t="s">
        <v>60</v>
      </c>
      <c r="C7" s="71" t="s">
        <v>59</v>
      </c>
      <c r="H7" s="114" t="s">
        <v>206</v>
      </c>
      <c r="I7" s="115"/>
    </row>
    <row r="8" spans="1:9">
      <c r="B8" s="109"/>
      <c r="C8" s="73">
        <v>2003</v>
      </c>
    </row>
    <row r="9" spans="1:9">
      <c r="B9" s="50" t="s">
        <v>62</v>
      </c>
      <c r="C9" s="9">
        <v>1541.0315412494617</v>
      </c>
    </row>
    <row r="10" spans="1:9">
      <c r="B10" s="50" t="s">
        <v>63</v>
      </c>
      <c r="C10" s="9">
        <v>9.863831408587421</v>
      </c>
    </row>
    <row r="11" spans="1:9">
      <c r="B11" s="50" t="s">
        <v>64</v>
      </c>
      <c r="C11" s="9" t="s">
        <v>21</v>
      </c>
    </row>
    <row r="12" spans="1:9">
      <c r="B12" s="50" t="s">
        <v>65</v>
      </c>
      <c r="C12" s="9" t="s">
        <v>21</v>
      </c>
    </row>
    <row r="13" spans="1:9">
      <c r="B13" s="50" t="s">
        <v>66</v>
      </c>
      <c r="C13" s="9">
        <v>274.69904110458947</v>
      </c>
    </row>
    <row r="14" spans="1:9">
      <c r="B14" s="50" t="s">
        <v>67</v>
      </c>
      <c r="C14" s="9">
        <v>379.67041939200408</v>
      </c>
    </row>
    <row r="15" spans="1:9">
      <c r="B15" s="50" t="s">
        <v>68</v>
      </c>
      <c r="C15" s="9">
        <v>14593.913508904028</v>
      </c>
    </row>
    <row r="16" spans="1:9">
      <c r="B16" s="50" t="s">
        <v>69</v>
      </c>
      <c r="C16" s="9" t="s">
        <v>21</v>
      </c>
    </row>
    <row r="17" spans="2:3">
      <c r="B17" s="50" t="s">
        <v>70</v>
      </c>
      <c r="C17" s="9" t="s">
        <v>21</v>
      </c>
    </row>
    <row r="18" spans="2:3">
      <c r="B18" s="50" t="s">
        <v>71</v>
      </c>
      <c r="C18" s="9" t="s">
        <v>21</v>
      </c>
    </row>
    <row r="19" spans="2:3">
      <c r="B19" s="50" t="s">
        <v>72</v>
      </c>
      <c r="C19" s="9" t="s">
        <v>21</v>
      </c>
    </row>
    <row r="20" spans="2:3">
      <c r="B20" s="50" t="s">
        <v>73</v>
      </c>
      <c r="C20" s="9">
        <v>25.295062187587884</v>
      </c>
    </row>
    <row r="21" spans="2:3">
      <c r="B21" s="50" t="s">
        <v>74</v>
      </c>
      <c r="C21" s="9" t="s">
        <v>21</v>
      </c>
    </row>
    <row r="22" spans="2:3">
      <c r="B22" s="50" t="s">
        <v>75</v>
      </c>
      <c r="C22" s="9" t="s">
        <v>21</v>
      </c>
    </row>
    <row r="23" spans="2:3">
      <c r="B23" s="50" t="s">
        <v>76</v>
      </c>
      <c r="C23" s="9">
        <v>934.47827743556718</v>
      </c>
    </row>
    <row r="24" spans="2:3">
      <c r="B24" s="74" t="s">
        <v>132</v>
      </c>
      <c r="C24" s="75">
        <f>SUM(C9:C23)</f>
        <v>17758.951681681825</v>
      </c>
    </row>
  </sheetData>
  <mergeCells count="6">
    <mergeCell ref="B1:C1"/>
    <mergeCell ref="A2:D3"/>
    <mergeCell ref="H7:I7"/>
    <mergeCell ref="B4:C4"/>
    <mergeCell ref="B5:C5"/>
    <mergeCell ref="B7:B8"/>
  </mergeCells>
  <hyperlinks>
    <hyperlink ref="H7:I7" location="Índice!A1" display="Volver al í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H27" sqref="H27"/>
    </sheetView>
  </sheetViews>
  <sheetFormatPr baseColWidth="10" defaultRowHeight="15"/>
  <cols>
    <col min="1" max="1" width="6.28515625" customWidth="1"/>
    <col min="2" max="2" width="30.42578125" customWidth="1"/>
    <col min="4" max="4" width="5.85546875" customWidth="1"/>
  </cols>
  <sheetData>
    <row r="1" spans="1:9" ht="15.75">
      <c r="B1" s="138" t="s">
        <v>135</v>
      </c>
      <c r="C1" s="138"/>
    </row>
    <row r="2" spans="1:9">
      <c r="A2" s="125" t="s">
        <v>217</v>
      </c>
      <c r="B2" s="125"/>
      <c r="C2" s="125"/>
      <c r="D2" s="125"/>
    </row>
    <row r="3" spans="1:9">
      <c r="A3" s="125"/>
      <c r="B3" s="125"/>
      <c r="C3" s="125"/>
      <c r="D3" s="125"/>
    </row>
    <row r="4" spans="1:9">
      <c r="A4" s="45"/>
      <c r="B4" s="125" t="s">
        <v>220</v>
      </c>
      <c r="C4" s="125"/>
      <c r="D4" s="45"/>
    </row>
    <row r="5" spans="1:9">
      <c r="A5" s="45"/>
      <c r="B5" s="106" t="s">
        <v>218</v>
      </c>
      <c r="C5" s="106"/>
      <c r="D5" s="45"/>
    </row>
    <row r="6" spans="1:9" ht="15.75" thickBot="1">
      <c r="A6" s="45"/>
      <c r="B6" s="45"/>
      <c r="C6" s="45"/>
      <c r="D6" s="45"/>
    </row>
    <row r="7" spans="1:9" ht="18.75" thickBot="1">
      <c r="B7" s="107" t="s">
        <v>60</v>
      </c>
      <c r="C7" s="71" t="s">
        <v>59</v>
      </c>
      <c r="H7" s="114" t="s">
        <v>206</v>
      </c>
      <c r="I7" s="115"/>
    </row>
    <row r="8" spans="1:9">
      <c r="B8" s="109"/>
      <c r="C8" s="73">
        <v>2004</v>
      </c>
    </row>
    <row r="9" spans="1:9">
      <c r="B9" s="50" t="s">
        <v>62</v>
      </c>
      <c r="C9" s="9">
        <v>707.36951707721778</v>
      </c>
    </row>
    <row r="10" spans="1:9">
      <c r="B10" s="50" t="s">
        <v>63</v>
      </c>
      <c r="C10" s="9">
        <v>286.02163638178013</v>
      </c>
    </row>
    <row r="11" spans="1:9">
      <c r="B11" s="50" t="s">
        <v>64</v>
      </c>
      <c r="C11" s="9">
        <v>71.363318848599761</v>
      </c>
    </row>
    <row r="12" spans="1:9">
      <c r="B12" s="50" t="s">
        <v>65</v>
      </c>
      <c r="C12" s="9">
        <v>37.38250582866889</v>
      </c>
    </row>
    <row r="13" spans="1:9">
      <c r="B13" s="50" t="s">
        <v>66</v>
      </c>
      <c r="C13" s="9">
        <v>259.35671453583836</v>
      </c>
    </row>
    <row r="14" spans="1:9">
      <c r="B14" s="50" t="s">
        <v>67</v>
      </c>
      <c r="C14" s="9">
        <v>28.29172374377444</v>
      </c>
    </row>
    <row r="15" spans="1:9">
      <c r="B15" s="50" t="s">
        <v>68</v>
      </c>
      <c r="C15" s="9">
        <v>2967.9540102149122</v>
      </c>
    </row>
    <row r="16" spans="1:9">
      <c r="B16" s="50" t="s">
        <v>69</v>
      </c>
      <c r="C16" s="9">
        <v>3.6287432754851179</v>
      </c>
    </row>
    <row r="17" spans="2:3">
      <c r="B17" s="50" t="s">
        <v>70</v>
      </c>
      <c r="C17" s="9">
        <v>2.0362193938184361</v>
      </c>
    </row>
    <row r="18" spans="2:3">
      <c r="B18" s="50" t="s">
        <v>71</v>
      </c>
      <c r="C18" s="9">
        <v>1.0659433371737534E-2</v>
      </c>
    </row>
    <row r="19" spans="2:3">
      <c r="B19" s="50" t="s">
        <v>72</v>
      </c>
      <c r="C19" s="9">
        <v>1.4919079024956683</v>
      </c>
    </row>
    <row r="20" spans="2:3">
      <c r="B20" s="50" t="s">
        <v>73</v>
      </c>
      <c r="C20" s="9">
        <v>0.27049105968375503</v>
      </c>
    </row>
    <row r="21" spans="2:3">
      <c r="B21" s="50" t="s">
        <v>74</v>
      </c>
      <c r="C21" s="9">
        <v>6.4410193139860836E-2</v>
      </c>
    </row>
    <row r="22" spans="2:3">
      <c r="B22" s="50" t="s">
        <v>75</v>
      </c>
      <c r="C22" s="9">
        <v>3.6938338579891319</v>
      </c>
    </row>
    <row r="23" spans="2:3">
      <c r="B23" s="50" t="s">
        <v>76</v>
      </c>
      <c r="C23" s="9">
        <v>2.8181727463236297</v>
      </c>
    </row>
    <row r="24" spans="2:3">
      <c r="B24" s="74" t="s">
        <v>138</v>
      </c>
      <c r="C24" s="75">
        <f>SUM(C9:C23)</f>
        <v>4371.7538644930992</v>
      </c>
    </row>
  </sheetData>
  <mergeCells count="6">
    <mergeCell ref="B1:C1"/>
    <mergeCell ref="A2:D3"/>
    <mergeCell ref="H7:I7"/>
    <mergeCell ref="B4:C4"/>
    <mergeCell ref="B5:C5"/>
    <mergeCell ref="B7:B8"/>
  </mergeCells>
  <hyperlinks>
    <hyperlink ref="H7:I7" location="Índice!A1" display="Volver al 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F14" sqref="F14:F15"/>
    </sheetView>
  </sheetViews>
  <sheetFormatPr baseColWidth="10" defaultRowHeight="15"/>
  <cols>
    <col min="1" max="1" width="3.28515625" customWidth="1"/>
    <col min="2" max="2" width="30.42578125" customWidth="1"/>
    <col min="3" max="3" width="11.42578125" customWidth="1"/>
    <col min="4" max="4" width="4.28515625" customWidth="1"/>
  </cols>
  <sheetData>
    <row r="1" spans="1:9" ht="15.75">
      <c r="B1" s="138" t="s">
        <v>136</v>
      </c>
      <c r="C1" s="138"/>
    </row>
    <row r="2" spans="1:9" ht="15" customHeight="1">
      <c r="A2" s="125" t="s">
        <v>217</v>
      </c>
      <c r="B2" s="125"/>
      <c r="C2" s="125"/>
      <c r="D2" s="125"/>
    </row>
    <row r="3" spans="1:9">
      <c r="A3" s="125"/>
      <c r="B3" s="125"/>
      <c r="C3" s="125"/>
      <c r="D3" s="125"/>
    </row>
    <row r="4" spans="1:9">
      <c r="A4" s="45"/>
      <c r="B4" s="125" t="s">
        <v>219</v>
      </c>
      <c r="C4" s="125"/>
      <c r="D4" s="45"/>
    </row>
    <row r="5" spans="1:9">
      <c r="A5" s="45"/>
      <c r="B5" s="106" t="s">
        <v>218</v>
      </c>
      <c r="C5" s="106"/>
      <c r="D5" s="45"/>
    </row>
    <row r="6" spans="1:9" ht="15.75" thickBot="1">
      <c r="A6" s="45"/>
      <c r="B6" s="45"/>
      <c r="C6" s="45"/>
      <c r="D6" s="45"/>
    </row>
    <row r="7" spans="1:9" ht="18.75" thickBot="1">
      <c r="B7" s="107" t="s">
        <v>60</v>
      </c>
      <c r="C7" s="71" t="s">
        <v>59</v>
      </c>
      <c r="H7" s="114" t="s">
        <v>206</v>
      </c>
      <c r="I7" s="115"/>
    </row>
    <row r="8" spans="1:9">
      <c r="B8" s="109"/>
      <c r="C8" s="73">
        <v>2005</v>
      </c>
    </row>
    <row r="9" spans="1:9">
      <c r="B9" s="50" t="s">
        <v>62</v>
      </c>
      <c r="C9" s="9">
        <v>766.0823269593966</v>
      </c>
    </row>
    <row r="10" spans="1:9">
      <c r="B10" s="50" t="s">
        <v>63</v>
      </c>
      <c r="C10" s="9">
        <v>286.63806007384494</v>
      </c>
    </row>
    <row r="11" spans="1:9">
      <c r="B11" s="50" t="s">
        <v>64</v>
      </c>
      <c r="C11" s="9">
        <v>70.588355362828963</v>
      </c>
    </row>
    <row r="12" spans="1:9">
      <c r="B12" s="50" t="s">
        <v>65</v>
      </c>
      <c r="C12" s="9">
        <v>21.676071159655635</v>
      </c>
    </row>
    <row r="13" spans="1:9">
      <c r="B13" s="50" t="s">
        <v>66</v>
      </c>
      <c r="C13" s="9">
        <v>229.54658852772815</v>
      </c>
    </row>
    <row r="14" spans="1:9">
      <c r="B14" s="50" t="s">
        <v>67</v>
      </c>
      <c r="C14" s="9">
        <v>64.832034545635992</v>
      </c>
    </row>
    <row r="15" spans="1:9">
      <c r="B15" s="50" t="s">
        <v>68</v>
      </c>
      <c r="C15" s="9">
        <v>3353.4147236258405</v>
      </c>
    </row>
    <row r="16" spans="1:9">
      <c r="B16" s="50" t="s">
        <v>69</v>
      </c>
      <c r="C16" s="9" t="s">
        <v>21</v>
      </c>
    </row>
    <row r="17" spans="2:3">
      <c r="B17" s="50" t="s">
        <v>70</v>
      </c>
      <c r="C17" s="9">
        <v>4.4957861218713431</v>
      </c>
    </row>
    <row r="18" spans="2:3">
      <c r="B18" s="50" t="s">
        <v>71</v>
      </c>
      <c r="C18" s="9">
        <v>0.50802405856791655</v>
      </c>
    </row>
    <row r="19" spans="2:3">
      <c r="B19" s="50" t="s">
        <v>72</v>
      </c>
      <c r="C19" s="9">
        <v>0.5960210829984306</v>
      </c>
    </row>
    <row r="20" spans="2:3">
      <c r="B20" s="50" t="s">
        <v>73</v>
      </c>
      <c r="C20" s="9">
        <v>7.8471573332365666E-2</v>
      </c>
    </row>
    <row r="21" spans="2:3">
      <c r="B21" s="50" t="s">
        <v>74</v>
      </c>
      <c r="C21" s="9">
        <v>0.3143398862388983</v>
      </c>
    </row>
    <row r="22" spans="2:3">
      <c r="B22" s="50" t="s">
        <v>75</v>
      </c>
      <c r="C22" s="9">
        <v>52.231903910878067</v>
      </c>
    </row>
    <row r="23" spans="2:3">
      <c r="B23" s="50" t="s">
        <v>76</v>
      </c>
      <c r="C23" s="9">
        <v>2.8449347279803323</v>
      </c>
    </row>
    <row r="24" spans="2:3">
      <c r="B24" s="74" t="s">
        <v>137</v>
      </c>
      <c r="C24" s="75">
        <f>SUM(C9:C23)</f>
        <v>4853.8476416167969</v>
      </c>
    </row>
  </sheetData>
  <mergeCells count="6">
    <mergeCell ref="B1:C1"/>
    <mergeCell ref="A2:D3"/>
    <mergeCell ref="H7:I7"/>
    <mergeCell ref="B4:C4"/>
    <mergeCell ref="B5:C5"/>
    <mergeCell ref="B7:B8"/>
  </mergeCells>
  <hyperlinks>
    <hyperlink ref="H7:I7" location="Índice!A1" display="Volver al 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1</vt:i4>
      </vt:variant>
    </vt:vector>
  </HeadingPairs>
  <TitlesOfParts>
    <vt:vector size="36" baseType="lpstr">
      <vt:lpstr>Índice</vt:lpstr>
      <vt:lpstr>1.1</vt:lpstr>
      <vt:lpstr>1.2</vt:lpstr>
      <vt:lpstr>2.1.1</vt:lpstr>
      <vt:lpstr>2.1.1.1</vt:lpstr>
      <vt:lpstr>2.1.1.2</vt:lpstr>
      <vt:lpstr>2.1.1.3</vt:lpstr>
      <vt:lpstr>2.1.1.4</vt:lpstr>
      <vt:lpstr>2.1.1.5</vt:lpstr>
      <vt:lpstr>2.1.2</vt:lpstr>
      <vt:lpstr>2.1.2.1</vt:lpstr>
      <vt:lpstr>2.1.2.2</vt:lpstr>
      <vt:lpstr>2.1.2.3</vt:lpstr>
      <vt:lpstr>2.1.2.4</vt:lpstr>
      <vt:lpstr>2.1.2.5</vt:lpstr>
      <vt:lpstr>2.1.3</vt:lpstr>
      <vt:lpstr>2.1.3.1</vt:lpstr>
      <vt:lpstr>2.1.3.2</vt:lpstr>
      <vt:lpstr>2.1.3.3</vt:lpstr>
      <vt:lpstr>2.1.3.4</vt:lpstr>
      <vt:lpstr>2.1.3.5</vt:lpstr>
      <vt:lpstr>2.2.1</vt:lpstr>
      <vt:lpstr>2.2.2</vt:lpstr>
      <vt:lpstr>2.2.3</vt:lpstr>
      <vt:lpstr>2.2.4</vt:lpstr>
      <vt:lpstr>2.2.5</vt:lpstr>
      <vt:lpstr>2.3</vt:lpstr>
      <vt:lpstr>2.4</vt:lpstr>
      <vt:lpstr>2.4.1</vt:lpstr>
      <vt:lpstr>2.4.2</vt:lpstr>
      <vt:lpstr>2.4.3</vt:lpstr>
      <vt:lpstr>2.4.4</vt:lpstr>
      <vt:lpstr>2.4.5</vt:lpstr>
      <vt:lpstr>3.1</vt:lpstr>
      <vt:lpstr>3.2</vt:lpstr>
      <vt:lpstr>'2.4.4'!Área_de_impresión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jlcarrera</dc:creator>
  <cp:lastModifiedBy>cicleaves</cp:lastModifiedBy>
  <cp:lastPrinted>2011-01-25T18:24:45Z</cp:lastPrinted>
  <dcterms:created xsi:type="dcterms:W3CDTF">2010-12-07T18:25:00Z</dcterms:created>
  <dcterms:modified xsi:type="dcterms:W3CDTF">2011-05-27T15:08:14Z</dcterms:modified>
</cp:coreProperties>
</file>